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P:\1.0 Client Deals\Assignments\Ascensun\CIB\09-Updates\240118 Update\LMR\"/>
    </mc:Choice>
  </mc:AlternateContent>
  <xr:revisionPtr revIDLastSave="0" documentId="13_ncr:1_{FB02E154-6930-42AF-9D4F-A8BB0800F78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Summary" sheetId="3" r:id="rId1"/>
    <sheet name="Liability Rating" sheetId="4" r:id="rId2"/>
    <sheet name="WELLS" sheetId="1" r:id="rId3"/>
    <sheet name="FACILITIES" sheetId="2" r:id="rId4"/>
  </sheets>
  <definedNames>
    <definedName name="_xlnm._FilterDatabase" localSheetId="3" hidden="1">FACILITIES!$J$1:$J$20</definedName>
    <definedName name="_xlnm._FilterDatabase" localSheetId="2" hidden="1">WELLS!$A$1:$H$128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E17" i="3"/>
  <c r="F17" i="3"/>
  <c r="C17" i="3"/>
  <c r="B17" i="3" s="1"/>
  <c r="F14" i="3"/>
  <c r="B14" i="3" s="1"/>
  <c r="F15" i="3"/>
  <c r="B15" i="3" s="1"/>
  <c r="F16" i="3"/>
  <c r="B16" i="3" s="1"/>
  <c r="F13" i="3"/>
  <c r="B13" i="3" s="1"/>
  <c r="F20" i="2"/>
  <c r="C5" i="3" s="1"/>
  <c r="G20" i="2"/>
  <c r="D5" i="3" s="1"/>
  <c r="E128" i="1"/>
  <c r="D4" i="3" s="1"/>
  <c r="D128" i="1" l="1"/>
  <c r="C4" i="3" s="1"/>
  <c r="C6" i="3" l="1"/>
  <c r="D6" i="3"/>
</calcChain>
</file>

<file path=xl/sharedStrings.xml><?xml version="1.0" encoding="utf-8"?>
<sst xmlns="http://schemas.openxmlformats.org/spreadsheetml/2006/main" count="706" uniqueCount="177">
  <si>
    <t>Licence Number</t>
  </si>
  <si>
    <t>Licence Status</t>
  </si>
  <si>
    <t>Unique Well Identifier (UWI)</t>
  </si>
  <si>
    <t>Deemed Asset Amount</t>
  </si>
  <si>
    <t>Deemed Liability Amount</t>
  </si>
  <si>
    <t>PVS Value Applied</t>
  </si>
  <si>
    <t>Active</t>
  </si>
  <si>
    <t>Issued</t>
  </si>
  <si>
    <t>14-02-010-13W4</t>
  </si>
  <si>
    <t>N</t>
  </si>
  <si>
    <t>Suspension</t>
  </si>
  <si>
    <t>15-10-010-13W4</t>
  </si>
  <si>
    <t>04-11-010-13W4</t>
  </si>
  <si>
    <t>Y</t>
  </si>
  <si>
    <t>08-10-010-13W4</t>
  </si>
  <si>
    <t>14-10-010-13W4</t>
  </si>
  <si>
    <t>Abandoned</t>
  </si>
  <si>
    <t>11-02-010-13W4</t>
  </si>
  <si>
    <t>09-10-010-13W4</t>
  </si>
  <si>
    <t>03-11-010-13W4</t>
  </si>
  <si>
    <t>10-10-010-13W4</t>
  </si>
  <si>
    <t>14-23-012-13W4</t>
  </si>
  <si>
    <t>15-23-012-13W4</t>
  </si>
  <si>
    <t>11-23-012-13W4</t>
  </si>
  <si>
    <t>16-22-012-13W4</t>
  </si>
  <si>
    <t>12-23-012-13W4</t>
  </si>
  <si>
    <t>07-22-012-13W4</t>
  </si>
  <si>
    <t>13-23-012-13W4</t>
  </si>
  <si>
    <t>10-22-012-13W4</t>
  </si>
  <si>
    <t>13-02-010-13W4</t>
  </si>
  <si>
    <t>06-15-011-14W4</t>
  </si>
  <si>
    <t>07-15-011-14W4</t>
  </si>
  <si>
    <t>05-11-010-13W4</t>
  </si>
  <si>
    <t>08-21-011-21W4</t>
  </si>
  <si>
    <t>Amended</t>
  </si>
  <si>
    <t>02-18-011-13W4</t>
  </si>
  <si>
    <t>10-07-011-13W4</t>
  </si>
  <si>
    <t>03-18-011-13W4</t>
  </si>
  <si>
    <t>06-15-011-21W4</t>
  </si>
  <si>
    <t>02-08-011-13W4</t>
  </si>
  <si>
    <t>04-18-011-13W4</t>
  </si>
  <si>
    <t>06-18-011-13W4</t>
  </si>
  <si>
    <t>07-18-011-13W4</t>
  </si>
  <si>
    <t>05-18-011-13W4</t>
  </si>
  <si>
    <t>05-22-011-21W4</t>
  </si>
  <si>
    <t>08-26-012-13W4</t>
  </si>
  <si>
    <t>05-23-012-15W4</t>
  </si>
  <si>
    <t>02-15-011-14W4</t>
  </si>
  <si>
    <t>05-23-011-14W4</t>
  </si>
  <si>
    <t>15-04-011-13W4</t>
  </si>
  <si>
    <t>02-07-011-13W4</t>
  </si>
  <si>
    <t>13-23-011-14W4</t>
  </si>
  <si>
    <t>12-23-011-14W4</t>
  </si>
  <si>
    <t>12-03-011-13W4</t>
  </si>
  <si>
    <t>14-14-011-14W4</t>
  </si>
  <si>
    <t>09-04-011-13W4</t>
  </si>
  <si>
    <t>16-22-011-14W4</t>
  </si>
  <si>
    <t>08-22-011-14W4</t>
  </si>
  <si>
    <t>15-22-011-14W4</t>
  </si>
  <si>
    <t>08-15-011-14W4</t>
  </si>
  <si>
    <t>04-03-011-13W4</t>
  </si>
  <si>
    <t>13-34-010-13W4</t>
  </si>
  <si>
    <t>05-03-011-13W4</t>
  </si>
  <si>
    <t>09-15-011-14W4</t>
  </si>
  <si>
    <t>12-14-011-14W4</t>
  </si>
  <si>
    <t>13-14-011-14W4</t>
  </si>
  <si>
    <t>01-15-011-14W4</t>
  </si>
  <si>
    <t>16-15-011-14W4</t>
  </si>
  <si>
    <t>10-15-011-14W4</t>
  </si>
  <si>
    <t>08-21-010-13W4</t>
  </si>
  <si>
    <t>06-23-011-14W4</t>
  </si>
  <si>
    <t>16-04-011-13W4</t>
  </si>
  <si>
    <t>03-23-011-14W4</t>
  </si>
  <si>
    <t>10-04-011-13W4</t>
  </si>
  <si>
    <t>03-15-011-14W4</t>
  </si>
  <si>
    <t>05-15-011-14W4</t>
  </si>
  <si>
    <t>01-33-010-13W4</t>
  </si>
  <si>
    <t>04-25-014-05W4</t>
  </si>
  <si>
    <t>10-24-014-05W4</t>
  </si>
  <si>
    <t>10-29-010-13W4</t>
  </si>
  <si>
    <t>16-19-010-13W4</t>
  </si>
  <si>
    <t>04-29-010-13W4</t>
  </si>
  <si>
    <t>04-19-011-20W4</t>
  </si>
  <si>
    <t>07-06-002-05W4</t>
  </si>
  <si>
    <t>04-20-011-20W4</t>
  </si>
  <si>
    <t>13-18-011-20W4</t>
  </si>
  <si>
    <t>03-24-011-21W4</t>
  </si>
  <si>
    <t>14-10-011-13W4</t>
  </si>
  <si>
    <t>15-24-014-05W4</t>
  </si>
  <si>
    <t>08-11-011-21W4</t>
  </si>
  <si>
    <t>12-34-010-13W4</t>
  </si>
  <si>
    <t>06-29-012-12W4</t>
  </si>
  <si>
    <t>14-29-010-13W4</t>
  </si>
  <si>
    <t>10-03-011-20W4</t>
  </si>
  <si>
    <t>15-29-010-13W4</t>
  </si>
  <si>
    <t>14-25-014-05W4</t>
  </si>
  <si>
    <t>16-36-006-09W4</t>
  </si>
  <si>
    <t>01-32-010-13W4</t>
  </si>
  <si>
    <t>09-32-005-07W4</t>
  </si>
  <si>
    <t>04-28-010-13W4</t>
  </si>
  <si>
    <t>13-20-010-13W4</t>
  </si>
  <si>
    <t>06-29-010-13W4</t>
  </si>
  <si>
    <t>02-19-010-13W4</t>
  </si>
  <si>
    <t>14-20-010-13W4</t>
  </si>
  <si>
    <t>Surface Location</t>
  </si>
  <si>
    <t>Liability Management Program</t>
  </si>
  <si>
    <t>Asset Calculation Method</t>
  </si>
  <si>
    <t>00/12-14-011-14W4</t>
  </si>
  <si>
    <t>LLR Conventional</t>
  </si>
  <si>
    <t>Asset Exempt</t>
  </si>
  <si>
    <t>00/13-34-010-13W4</t>
  </si>
  <si>
    <t>00/15-04-011-13W4</t>
  </si>
  <si>
    <t>00/10-15-011-14W4</t>
  </si>
  <si>
    <t>00/06-22-011-21W4</t>
  </si>
  <si>
    <t>02/04-29-010-13W4</t>
  </si>
  <si>
    <t>00/16-29-010-13W4</t>
  </si>
  <si>
    <t>00/13-02-010-13W4</t>
  </si>
  <si>
    <t>00/09-10-010-13W4</t>
  </si>
  <si>
    <t>00/04-29-010-13W4</t>
  </si>
  <si>
    <t>00/12-03-011-13W4</t>
  </si>
  <si>
    <t>00/10-07-011-13W4</t>
  </si>
  <si>
    <t>00/02-08-011-13W4</t>
  </si>
  <si>
    <t>00/02-18-011-13W4</t>
  </si>
  <si>
    <t>00/10-22-011-14W4</t>
  </si>
  <si>
    <t>00/13-23-012-13W4</t>
  </si>
  <si>
    <t>00/14-23-012-13W4</t>
  </si>
  <si>
    <t>00/05-23-012-15W4</t>
  </si>
  <si>
    <t>Battery</t>
  </si>
  <si>
    <t>Description</t>
  </si>
  <si>
    <t>Equipment</t>
  </si>
  <si>
    <t>Note</t>
  </si>
  <si>
    <t>9-10</t>
  </si>
  <si>
    <t>Oil Satellite</t>
  </si>
  <si>
    <t>Muti-well Battery</t>
  </si>
  <si>
    <t>10-7</t>
  </si>
  <si>
    <t>Satellite</t>
  </si>
  <si>
    <t>1 tank
1 seperator</t>
  </si>
  <si>
    <t xml:space="preserve">Needs surface abndonment and reclamation. </t>
  </si>
  <si>
    <t>Injection Plant</t>
  </si>
  <si>
    <t>10-22</t>
  </si>
  <si>
    <t>Orphan N</t>
  </si>
  <si>
    <t>None</t>
  </si>
  <si>
    <t xml:space="preserve">CNRL is the operator. Facility already abandoned, just need reclimation. </t>
  </si>
  <si>
    <t>Single well Battery</t>
  </si>
  <si>
    <t>Needs surface abndonment and reclamation.</t>
  </si>
  <si>
    <t>12-14</t>
  </si>
  <si>
    <t>Part of COGI operationship. Will reactive this satellite after the operationship is transferred from COGI.</t>
  </si>
  <si>
    <t>6-22</t>
  </si>
  <si>
    <t>Gas Plant</t>
  </si>
  <si>
    <t>1 dehydrater
1 compressor
1 tank</t>
  </si>
  <si>
    <t>Compressor Station</t>
  </si>
  <si>
    <t xml:space="preserve">
1 dehydrater
1 compressor
1 tank</t>
  </si>
  <si>
    <t>Total:</t>
  </si>
  <si>
    <t>TOTAL</t>
  </si>
  <si>
    <t>Wells</t>
  </si>
  <si>
    <t>Facilities</t>
  </si>
  <si>
    <t>Total</t>
  </si>
  <si>
    <t>Liability results based on production from</t>
  </si>
  <si>
    <t>WI</t>
  </si>
  <si>
    <t>Operator</t>
  </si>
  <si>
    <t>Ascensun</t>
  </si>
  <si>
    <t>Canadian Natural</t>
  </si>
  <si>
    <t>Ascensun (COGI)</t>
  </si>
  <si>
    <t>other</t>
  </si>
  <si>
    <t>All</t>
  </si>
  <si>
    <t>RECLAMED</t>
  </si>
  <si>
    <t>BT 9-10</t>
  </si>
  <si>
    <t>BT 10-7</t>
  </si>
  <si>
    <t>BT 10-22</t>
  </si>
  <si>
    <t>BT 12-14</t>
  </si>
  <si>
    <t xml:space="preserve">LMR </t>
  </si>
  <si>
    <t>Deemed Liability Amount (WELL)</t>
  </si>
  <si>
    <t>Deemed Liability Amount (FACILITY )</t>
  </si>
  <si>
    <t>Deemed Liability Amount (TOTAL )</t>
  </si>
  <si>
    <t>10-22 &amp;12-14</t>
  </si>
  <si>
    <t>Nov 2022 to Oct 2023</t>
  </si>
  <si>
    <t>Liability Rating: 0.64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</si>
</sst>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000FF"/>
      <name val="Arial"/>
      <family val="2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AC1E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7" fillId="0" borderId="9" xfId="0" applyFont="1" applyBorder="1"/>
    <xf numFmtId="0" fontId="0" fillId="0" borderId="9" xfId="0" applyBorder="1"/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8" fontId="4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8" fontId="4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8" fontId="4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8" fontId="4" fillId="0" borderId="11" xfId="0" applyNumberFormat="1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 wrapText="1"/>
    </xf>
    <xf numFmtId="8" fontId="7" fillId="0" borderId="9" xfId="0" applyNumberFormat="1" applyFont="1" applyBorder="1"/>
    <xf numFmtId="0" fontId="6" fillId="0" borderId="4" xfId="0" applyFont="1" applyBorder="1" applyAlignment="1">
      <alignment horizontal="left" vertical="center" wrapText="1"/>
    </xf>
    <xf numFmtId="6" fontId="6" fillId="0" borderId="4" xfId="0" applyNumberFormat="1" applyFont="1" applyBorder="1" applyAlignment="1">
      <alignment horizontal="right" vertical="center" wrapText="1"/>
    </xf>
    <xf numFmtId="6" fontId="6" fillId="0" borderId="4" xfId="0" applyNumberFormat="1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6" fontId="6" fillId="0" borderId="11" xfId="0" applyNumberFormat="1" applyFont="1" applyBorder="1" applyAlignment="1">
      <alignment horizontal="right" vertical="center" wrapText="1"/>
    </xf>
    <xf numFmtId="6" fontId="6" fillId="0" borderId="11" xfId="0" applyNumberFormat="1" applyFont="1" applyBorder="1" applyAlignment="1">
      <alignment horizontal="right" vertical="center"/>
    </xf>
    <xf numFmtId="6" fontId="6" fillId="0" borderId="11" xfId="0" applyNumberFormat="1" applyFont="1" applyBorder="1" applyAlignment="1">
      <alignment horizontal="left" vertical="center"/>
    </xf>
    <xf numFmtId="8" fontId="1" fillId="0" borderId="9" xfId="0" applyNumberFormat="1" applyFont="1" applyBorder="1" applyAlignment="1">
      <alignment horizontal="center"/>
    </xf>
    <xf numFmtId="0" fontId="8" fillId="0" borderId="0" xfId="0" applyFont="1"/>
    <xf numFmtId="0" fontId="10" fillId="2" borderId="9" xfId="0" applyFont="1" applyFill="1" applyBorder="1" applyAlignment="1">
      <alignment horizontal="center" vertical="center" wrapText="1"/>
    </xf>
    <xf numFmtId="0" fontId="9" fillId="0" borderId="9" xfId="0" applyFont="1" applyBorder="1"/>
    <xf numFmtId="8" fontId="9" fillId="0" borderId="9" xfId="0" applyNumberFormat="1" applyFont="1" applyBorder="1"/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8" fontId="4" fillId="0" borderId="14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164" fontId="4" fillId="0" borderId="18" xfId="0" applyNumberFormat="1" applyFont="1" applyBorder="1" applyAlignment="1">
      <alignment horizontal="right"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0" fontId="2" fillId="2" borderId="21" xfId="0" applyFont="1" applyFill="1" applyBorder="1" applyAlignment="1">
      <alignment horizontal="center" vertical="center" wrapText="1"/>
    </xf>
    <xf numFmtId="8" fontId="1" fillId="0" borderId="3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8" fontId="13" fillId="0" borderId="2" xfId="0" applyNumberFormat="1" applyFont="1" applyBorder="1" applyAlignment="1">
      <alignment horizontal="right" vertical="center" wrapText="1"/>
    </xf>
    <xf numFmtId="8" fontId="13" fillId="0" borderId="4" xfId="0" applyNumberFormat="1" applyFont="1" applyBorder="1" applyAlignment="1">
      <alignment horizontal="right" vertical="center" wrapText="1"/>
    </xf>
    <xf numFmtId="8" fontId="13" fillId="0" borderId="12" xfId="0" applyNumberFormat="1" applyFont="1" applyBorder="1" applyAlignment="1">
      <alignment horizontal="right" vertical="center" wrapText="1"/>
    </xf>
    <xf numFmtId="8" fontId="13" fillId="0" borderId="7" xfId="0" applyNumberFormat="1" applyFont="1" applyBorder="1" applyAlignment="1">
      <alignment horizontal="right" vertical="center" wrapText="1"/>
    </xf>
    <xf numFmtId="8" fontId="13" fillId="0" borderId="11" xfId="0" applyNumberFormat="1" applyFont="1" applyBorder="1" applyAlignment="1">
      <alignment horizontal="right" vertical="center" wrapText="1"/>
    </xf>
    <xf numFmtId="8" fontId="13" fillId="0" borderId="14" xfId="0" applyNumberFormat="1" applyFont="1" applyBorder="1" applyAlignment="1">
      <alignment horizontal="right" vertical="center" wrapText="1"/>
    </xf>
    <xf numFmtId="8" fontId="14" fillId="0" borderId="9" xfId="0" applyNumberFormat="1" applyFont="1" applyBorder="1"/>
    <xf numFmtId="0" fontId="15" fillId="0" borderId="0" xfId="0" applyFont="1"/>
    <xf numFmtId="9" fontId="6" fillId="0" borderId="4" xfId="0" applyNumberFormat="1" applyFont="1" applyBorder="1" applyAlignment="1">
      <alignment horizontal="right" vertical="center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0" fontId="6" fillId="0" borderId="4" xfId="0" applyNumberFormat="1" applyFont="1" applyBorder="1" applyAlignment="1">
      <alignment horizontal="right" vertical="center"/>
    </xf>
    <xf numFmtId="9" fontId="6" fillId="0" borderId="11" xfId="0" applyNumberFormat="1" applyFont="1" applyBorder="1" applyAlignment="1">
      <alignment horizontal="right" vertical="center"/>
    </xf>
    <xf numFmtId="0" fontId="2" fillId="2" borderId="9" xfId="0" applyFont="1" applyFill="1" applyBorder="1" applyAlignment="1">
      <alignment horizontal="center" vertical="center" wrapText="1"/>
    </xf>
    <xf numFmtId="49" fontId="0" fillId="0" borderId="9" xfId="0" applyNumberFormat="1" applyBorder="1" applyAlignment="1">
      <alignment horizontal="right"/>
    </xf>
    <xf numFmtId="0" fontId="9" fillId="0" borderId="0" xfId="0" applyFont="1" applyAlignment="1">
      <alignment horizontal="right"/>
    </xf>
    <xf numFmtId="8" fontId="13" fillId="3" borderId="4" xfId="0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8" fontId="4" fillId="0" borderId="3" xfId="0" applyNumberFormat="1" applyFont="1" applyBorder="1" applyAlignment="1">
      <alignment horizontal="right" vertical="center" wrapText="1"/>
    </xf>
    <xf numFmtId="8" fontId="13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right"/>
    </xf>
    <xf numFmtId="0" fontId="4" fillId="0" borderId="22" xfId="0" applyFont="1" applyBorder="1" applyAlignment="1">
      <alignment horizontal="left" vertical="center" wrapText="1"/>
    </xf>
    <xf numFmtId="8" fontId="4" fillId="0" borderId="22" xfId="0" applyNumberFormat="1" applyFont="1" applyBorder="1" applyAlignment="1">
      <alignment horizontal="right" vertical="center" wrapText="1"/>
    </xf>
    <xf numFmtId="8" fontId="13" fillId="0" borderId="22" xfId="0" applyNumberFormat="1" applyFont="1" applyBorder="1" applyAlignment="1">
      <alignment horizontal="right" vertical="center" wrapText="1"/>
    </xf>
    <xf numFmtId="0" fontId="5" fillId="0" borderId="22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49" fontId="0" fillId="0" borderId="22" xfId="0" applyNumberFormat="1" applyBorder="1" applyAlignment="1">
      <alignment horizontal="right"/>
    </xf>
    <xf numFmtId="0" fontId="4" fillId="4" borderId="5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8" fontId="4" fillId="4" borderId="4" xfId="0" applyNumberFormat="1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center" vertical="center" wrapText="1"/>
    </xf>
    <xf numFmtId="49" fontId="0" fillId="4" borderId="9" xfId="0" applyNumberFormat="1" applyFill="1" applyBorder="1" applyAlignment="1">
      <alignment horizontal="right"/>
    </xf>
    <xf numFmtId="8" fontId="13" fillId="5" borderId="4" xfId="0" applyNumberFormat="1" applyFont="1" applyFill="1" applyBorder="1" applyAlignment="1">
      <alignment horizontal="right" vertical="center" wrapText="1"/>
    </xf>
    <xf numFmtId="8" fontId="0" fillId="0" borderId="0" xfId="0" applyNumberFormat="1"/>
    <xf numFmtId="16" fontId="0" fillId="0" borderId="9" xfId="0" applyNumberFormat="1" applyBorder="1"/>
    <xf numFmtId="4" fontId="0" fillId="0" borderId="9" xfId="0" applyNumberFormat="1" applyBorder="1"/>
    <xf numFmtId="0" fontId="4" fillId="6" borderId="5" xfId="0" applyFont="1" applyFill="1" applyBorder="1" applyAlignment="1">
      <alignment horizontal="left" vertical="center" wrapText="1"/>
    </xf>
    <xf numFmtId="8" fontId="13" fillId="6" borderId="4" xfId="0" applyNumberFormat="1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24</xdr:col>
      <xdr:colOff>521981</xdr:colOff>
      <xdr:row>39</xdr:row>
      <xdr:rowOff>189548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1F8D613-F9B0-41C9-651B-FB92AD7B9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152381" cy="76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7A7FD-75D2-417B-9178-780CD80DF1B0}">
  <sheetPr codeName="Sheet3"/>
  <dimension ref="A1:F17"/>
  <sheetViews>
    <sheetView workbookViewId="0">
      <selection activeCell="C1" sqref="C1"/>
    </sheetView>
  </sheetViews>
  <sheetFormatPr defaultRowHeight="15" x14ac:dyDescent="0.25"/>
  <cols>
    <col min="1" max="1" width="14" customWidth="1"/>
    <col min="2" max="2" width="9.85546875" customWidth="1"/>
    <col min="3" max="3" width="20.7109375" customWidth="1"/>
    <col min="4" max="4" width="26.140625" customWidth="1"/>
    <col min="5" max="5" width="25.5703125" customWidth="1"/>
    <col min="6" max="6" width="25" customWidth="1"/>
    <col min="9" max="10" width="12.7109375" bestFit="1" customWidth="1"/>
  </cols>
  <sheetData>
    <row r="1" spans="1:6" ht="15.75" x14ac:dyDescent="0.25">
      <c r="C1" s="38" t="s">
        <v>157</v>
      </c>
      <c r="E1" s="6" t="s">
        <v>175</v>
      </c>
    </row>
    <row r="2" spans="1:6" x14ac:dyDescent="0.25">
      <c r="C2" s="6"/>
      <c r="F2" s="6"/>
    </row>
    <row r="3" spans="1:6" ht="37.5" x14ac:dyDescent="0.25">
      <c r="A3" s="8"/>
      <c r="B3" s="39"/>
      <c r="C3" s="39" t="s">
        <v>3</v>
      </c>
      <c r="D3" s="39" t="s">
        <v>4</v>
      </c>
    </row>
    <row r="4" spans="1:6" ht="18.75" x14ac:dyDescent="0.3">
      <c r="A4" s="8" t="s">
        <v>164</v>
      </c>
      <c r="B4" s="40" t="s">
        <v>154</v>
      </c>
      <c r="C4" s="41">
        <f>WELLS!D128</f>
        <v>6226697.790000001</v>
      </c>
      <c r="D4" s="41">
        <f>WELLS!E128</f>
        <v>6677654</v>
      </c>
    </row>
    <row r="5" spans="1:6" ht="18.75" x14ac:dyDescent="0.3">
      <c r="A5" s="8" t="s">
        <v>164</v>
      </c>
      <c r="B5" s="40" t="s">
        <v>155</v>
      </c>
      <c r="C5" s="41">
        <f>FACILITIES!F20</f>
        <v>0</v>
      </c>
      <c r="D5" s="41">
        <f>FACILITIES!G20</f>
        <v>3007250</v>
      </c>
    </row>
    <row r="6" spans="1:6" ht="18.75" x14ac:dyDescent="0.3">
      <c r="A6" s="8"/>
      <c r="B6" s="40" t="s">
        <v>156</v>
      </c>
      <c r="C6" s="41">
        <f>C4+C5</f>
        <v>6226697.790000001</v>
      </c>
      <c r="D6" s="41">
        <f>D4+D5</f>
        <v>9684904</v>
      </c>
    </row>
    <row r="7" spans="1:6" ht="18.75" x14ac:dyDescent="0.3">
      <c r="A7" s="8"/>
      <c r="B7" s="98" t="s">
        <v>176</v>
      </c>
      <c r="C7" s="98"/>
      <c r="D7" s="98"/>
      <c r="E7" s="72"/>
    </row>
    <row r="12" spans="1:6" ht="37.5" x14ac:dyDescent="0.25">
      <c r="A12" s="8"/>
      <c r="B12" s="39" t="s">
        <v>170</v>
      </c>
      <c r="C12" s="39" t="s">
        <v>3</v>
      </c>
      <c r="D12" s="39" t="s">
        <v>171</v>
      </c>
      <c r="E12" s="39" t="s">
        <v>172</v>
      </c>
      <c r="F12" s="39" t="s">
        <v>173</v>
      </c>
    </row>
    <row r="13" spans="1:6" ht="18.75" x14ac:dyDescent="0.3">
      <c r="A13" s="94" t="s">
        <v>166</v>
      </c>
      <c r="B13" s="95">
        <f>C13/F13</f>
        <v>1.6029414110739408</v>
      </c>
      <c r="C13" s="41">
        <v>3585084.26</v>
      </c>
      <c r="D13" s="41">
        <v>2169566</v>
      </c>
      <c r="E13" s="41">
        <v>67000</v>
      </c>
      <c r="F13" s="41">
        <f>D13+E13</f>
        <v>2236566</v>
      </c>
    </row>
    <row r="14" spans="1:6" ht="18.75" x14ac:dyDescent="0.3">
      <c r="A14" s="94" t="s">
        <v>167</v>
      </c>
      <c r="B14" s="95">
        <f t="shared" ref="B14:B16" si="0">C14/F14</f>
        <v>0.535847988837303</v>
      </c>
      <c r="C14" s="41">
        <v>2320678.87</v>
      </c>
      <c r="D14" s="41">
        <v>2421353</v>
      </c>
      <c r="E14" s="41">
        <v>1909500</v>
      </c>
      <c r="F14" s="41">
        <f t="shared" ref="F14:F16" si="1">D14+E14</f>
        <v>4330853</v>
      </c>
    </row>
    <row r="15" spans="1:6" ht="18.75" x14ac:dyDescent="0.3">
      <c r="A15" s="94" t="s">
        <v>168</v>
      </c>
      <c r="B15" s="95">
        <f t="shared" si="0"/>
        <v>2.053821035662927</v>
      </c>
      <c r="C15" s="41">
        <v>755520.66</v>
      </c>
      <c r="D15" s="41">
        <v>334361</v>
      </c>
      <c r="E15" s="41">
        <v>33500</v>
      </c>
      <c r="F15" s="41">
        <f t="shared" si="1"/>
        <v>367861</v>
      </c>
    </row>
    <row r="16" spans="1:6" ht="18.75" x14ac:dyDescent="0.3">
      <c r="A16" s="94" t="s">
        <v>169</v>
      </c>
      <c r="B16" s="95">
        <f t="shared" si="0"/>
        <v>0.21350145283327754</v>
      </c>
      <c r="C16" s="41">
        <v>316908.96000000002</v>
      </c>
      <c r="D16" s="41">
        <v>1082341</v>
      </c>
      <c r="E16" s="41">
        <v>402000</v>
      </c>
      <c r="F16" s="41">
        <f t="shared" si="1"/>
        <v>1484341</v>
      </c>
    </row>
    <row r="17" spans="1:6" ht="18.75" x14ac:dyDescent="0.3">
      <c r="A17" s="94" t="s">
        <v>174</v>
      </c>
      <c r="B17" s="95">
        <f>C17/F17</f>
        <v>0.57900251700408489</v>
      </c>
      <c r="C17" s="41">
        <f>C15+C16</f>
        <v>1072429.6200000001</v>
      </c>
      <c r="D17" s="41">
        <f t="shared" ref="D17:F17" si="2">D15+D16</f>
        <v>1416702</v>
      </c>
      <c r="E17" s="41">
        <f t="shared" si="2"/>
        <v>435500</v>
      </c>
      <c r="F17" s="41">
        <f t="shared" si="2"/>
        <v>1852202</v>
      </c>
    </row>
  </sheetData>
  <mergeCells count="1">
    <mergeCell ref="B7:D7"/>
  </mergeCells>
  <phoneticPr fontId="16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70F37-E132-46F3-AA88-F03CD86BA0FA}">
  <sheetPr codeName="Sheet4"/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129"/>
  <sheetViews>
    <sheetView workbookViewId="0"/>
  </sheetViews>
  <sheetFormatPr defaultRowHeight="15" x14ac:dyDescent="0.25"/>
  <cols>
    <col min="2" max="2" width="12.140625" customWidth="1"/>
    <col min="3" max="3" width="21.7109375" customWidth="1"/>
    <col min="4" max="4" width="14.85546875" customWidth="1"/>
    <col min="5" max="5" width="14.85546875" style="64" customWidth="1"/>
    <col min="6" max="6" width="11" customWidth="1"/>
    <col min="7" max="7" width="12.5703125" customWidth="1"/>
  </cols>
  <sheetData>
    <row r="1" spans="1:8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56" t="s">
        <v>4</v>
      </c>
      <c r="F1" s="3" t="s">
        <v>5</v>
      </c>
      <c r="G1" s="2" t="s">
        <v>6</v>
      </c>
      <c r="H1" s="70" t="s">
        <v>127</v>
      </c>
    </row>
    <row r="2" spans="1:8" ht="18" customHeight="1" x14ac:dyDescent="0.25">
      <c r="A2" s="9">
        <v>112952</v>
      </c>
      <c r="B2" s="10" t="s">
        <v>16</v>
      </c>
      <c r="C2" s="10" t="s">
        <v>8</v>
      </c>
      <c r="D2" s="11">
        <v>0</v>
      </c>
      <c r="E2" s="57">
        <v>16500</v>
      </c>
      <c r="F2" s="12">
        <v>1</v>
      </c>
      <c r="G2" s="13" t="s">
        <v>9</v>
      </c>
      <c r="H2" s="71" t="s">
        <v>131</v>
      </c>
    </row>
    <row r="3" spans="1:8" ht="18" customHeight="1" thickBot="1" x14ac:dyDescent="0.3">
      <c r="A3" s="14">
        <v>114277</v>
      </c>
      <c r="B3" s="15" t="s">
        <v>10</v>
      </c>
      <c r="C3" s="15" t="s">
        <v>11</v>
      </c>
      <c r="D3" s="16">
        <v>0</v>
      </c>
      <c r="E3" s="58">
        <v>108781</v>
      </c>
      <c r="F3" s="17">
        <v>1</v>
      </c>
      <c r="G3" s="18" t="s">
        <v>9</v>
      </c>
      <c r="H3" s="71" t="s">
        <v>131</v>
      </c>
    </row>
    <row r="4" spans="1:8" ht="18" customHeight="1" x14ac:dyDescent="0.25">
      <c r="A4" s="14">
        <v>114334</v>
      </c>
      <c r="B4" s="15" t="s">
        <v>10</v>
      </c>
      <c r="C4" s="15" t="s">
        <v>12</v>
      </c>
      <c r="D4" s="16">
        <v>0</v>
      </c>
      <c r="E4" s="57">
        <v>108781</v>
      </c>
      <c r="F4" s="17">
        <v>1</v>
      </c>
      <c r="G4" s="18" t="s">
        <v>13</v>
      </c>
      <c r="H4" s="71" t="s">
        <v>131</v>
      </c>
    </row>
    <row r="5" spans="1:8" ht="18" customHeight="1" x14ac:dyDescent="0.25">
      <c r="A5" s="14">
        <v>114346</v>
      </c>
      <c r="B5" s="15" t="s">
        <v>16</v>
      </c>
      <c r="C5" s="15" t="s">
        <v>14</v>
      </c>
      <c r="D5" s="16">
        <v>0</v>
      </c>
      <c r="E5" s="58">
        <v>16500</v>
      </c>
      <c r="F5" s="17">
        <v>1</v>
      </c>
      <c r="G5" s="18" t="s">
        <v>9</v>
      </c>
      <c r="H5" s="71" t="s">
        <v>131</v>
      </c>
    </row>
    <row r="6" spans="1:8" ht="18" customHeight="1" x14ac:dyDescent="0.25">
      <c r="A6" s="14">
        <v>114495</v>
      </c>
      <c r="B6" s="15" t="s">
        <v>7</v>
      </c>
      <c r="C6" s="15" t="s">
        <v>15</v>
      </c>
      <c r="D6" s="16">
        <v>0</v>
      </c>
      <c r="E6" s="58">
        <v>108268</v>
      </c>
      <c r="F6" s="17">
        <v>1</v>
      </c>
      <c r="G6" s="18" t="s">
        <v>13</v>
      </c>
      <c r="H6" s="71" t="s">
        <v>131</v>
      </c>
    </row>
    <row r="7" spans="1:8" ht="18" customHeight="1" x14ac:dyDescent="0.25">
      <c r="A7" s="14">
        <v>117611</v>
      </c>
      <c r="B7" s="15" t="s">
        <v>16</v>
      </c>
      <c r="C7" s="15" t="s">
        <v>17</v>
      </c>
      <c r="D7" s="16">
        <v>0</v>
      </c>
      <c r="E7" s="58">
        <v>16500</v>
      </c>
      <c r="F7" s="17">
        <v>1</v>
      </c>
      <c r="G7" s="18" t="s">
        <v>9</v>
      </c>
      <c r="H7" s="71" t="s">
        <v>131</v>
      </c>
    </row>
    <row r="8" spans="1:8" ht="18" customHeight="1" x14ac:dyDescent="0.25">
      <c r="A8" s="14">
        <v>120011</v>
      </c>
      <c r="B8" s="15" t="s">
        <v>7</v>
      </c>
      <c r="C8" s="15" t="s">
        <v>18</v>
      </c>
      <c r="D8" s="16">
        <v>655400.53</v>
      </c>
      <c r="E8" s="58">
        <v>108781</v>
      </c>
      <c r="F8" s="17">
        <v>1</v>
      </c>
      <c r="G8" s="18" t="s">
        <v>13</v>
      </c>
      <c r="H8" s="71" t="s">
        <v>131</v>
      </c>
    </row>
    <row r="9" spans="1:8" ht="18" customHeight="1" x14ac:dyDescent="0.25">
      <c r="A9" s="14">
        <v>120012</v>
      </c>
      <c r="B9" s="15" t="s">
        <v>7</v>
      </c>
      <c r="C9" s="15" t="s">
        <v>19</v>
      </c>
      <c r="D9" s="16">
        <v>387763.21</v>
      </c>
      <c r="E9" s="58">
        <v>108781</v>
      </c>
      <c r="F9" s="17">
        <v>1</v>
      </c>
      <c r="G9" s="18" t="s">
        <v>13</v>
      </c>
      <c r="H9" s="71" t="s">
        <v>131</v>
      </c>
    </row>
    <row r="10" spans="1:8" ht="18" customHeight="1" x14ac:dyDescent="0.25">
      <c r="A10" s="14">
        <v>120013</v>
      </c>
      <c r="B10" s="15" t="s">
        <v>10</v>
      </c>
      <c r="C10" s="15" t="s">
        <v>12</v>
      </c>
      <c r="D10" s="16">
        <v>0</v>
      </c>
      <c r="E10" s="58">
        <v>108781</v>
      </c>
      <c r="F10" s="17">
        <v>1</v>
      </c>
      <c r="G10" s="18" t="s">
        <v>9</v>
      </c>
      <c r="H10" s="71" t="s">
        <v>131</v>
      </c>
    </row>
    <row r="11" spans="1:8" ht="18" customHeight="1" x14ac:dyDescent="0.25">
      <c r="A11" s="14">
        <v>122066</v>
      </c>
      <c r="B11" s="15" t="s">
        <v>16</v>
      </c>
      <c r="C11" s="15" t="s">
        <v>11</v>
      </c>
      <c r="D11" s="16">
        <v>0</v>
      </c>
      <c r="E11" s="58">
        <v>16500</v>
      </c>
      <c r="F11" s="17">
        <v>1</v>
      </c>
      <c r="G11" s="18" t="s">
        <v>9</v>
      </c>
      <c r="H11" s="71" t="s">
        <v>131</v>
      </c>
    </row>
    <row r="12" spans="1:8" ht="18" customHeight="1" x14ac:dyDescent="0.25">
      <c r="A12" s="14">
        <v>122068</v>
      </c>
      <c r="B12" s="15" t="s">
        <v>16</v>
      </c>
      <c r="C12" s="15" t="s">
        <v>20</v>
      </c>
      <c r="D12" s="16">
        <v>0</v>
      </c>
      <c r="E12" s="58">
        <v>16500</v>
      </c>
      <c r="F12" s="17">
        <v>1</v>
      </c>
      <c r="G12" s="18" t="s">
        <v>9</v>
      </c>
      <c r="H12" s="71" t="s">
        <v>131</v>
      </c>
    </row>
    <row r="13" spans="1:8" ht="18" customHeight="1" x14ac:dyDescent="0.25">
      <c r="A13" s="14">
        <v>124142</v>
      </c>
      <c r="B13" s="15" t="s">
        <v>16</v>
      </c>
      <c r="C13" s="15" t="s">
        <v>21</v>
      </c>
      <c r="D13" s="16">
        <v>0</v>
      </c>
      <c r="E13" s="58">
        <v>16500</v>
      </c>
      <c r="F13" s="17">
        <v>1</v>
      </c>
      <c r="G13" s="18" t="s">
        <v>9</v>
      </c>
      <c r="H13" s="71" t="s">
        <v>163</v>
      </c>
    </row>
    <row r="14" spans="1:8" ht="18" customHeight="1" x14ac:dyDescent="0.25">
      <c r="A14" s="14">
        <v>124531</v>
      </c>
      <c r="B14" s="15" t="s">
        <v>16</v>
      </c>
      <c r="C14" s="15" t="s">
        <v>22</v>
      </c>
      <c r="D14" s="16">
        <v>0</v>
      </c>
      <c r="E14" s="58">
        <v>16500</v>
      </c>
      <c r="F14" s="17">
        <v>1</v>
      </c>
      <c r="G14" s="18" t="s">
        <v>9</v>
      </c>
      <c r="H14" s="71" t="s">
        <v>163</v>
      </c>
    </row>
    <row r="15" spans="1:8" ht="18" customHeight="1" x14ac:dyDescent="0.25">
      <c r="A15" s="14">
        <v>124709</v>
      </c>
      <c r="B15" s="15" t="s">
        <v>16</v>
      </c>
      <c r="C15" s="15" t="s">
        <v>23</v>
      </c>
      <c r="D15" s="16">
        <v>0</v>
      </c>
      <c r="E15" s="58">
        <v>16500</v>
      </c>
      <c r="F15" s="17">
        <v>1</v>
      </c>
      <c r="G15" s="18" t="s">
        <v>9</v>
      </c>
      <c r="H15" s="71" t="s">
        <v>163</v>
      </c>
    </row>
    <row r="16" spans="1:8" ht="18" customHeight="1" x14ac:dyDescent="0.25">
      <c r="A16" s="14">
        <v>134162</v>
      </c>
      <c r="B16" s="15" t="s">
        <v>16</v>
      </c>
      <c r="C16" s="15" t="s">
        <v>24</v>
      </c>
      <c r="D16" s="16">
        <v>0</v>
      </c>
      <c r="E16" s="58">
        <v>16500</v>
      </c>
      <c r="F16" s="17">
        <v>1</v>
      </c>
      <c r="G16" s="18" t="s">
        <v>9</v>
      </c>
      <c r="H16" s="71" t="s">
        <v>163</v>
      </c>
    </row>
    <row r="17" spans="1:8" ht="18" customHeight="1" x14ac:dyDescent="0.25">
      <c r="A17" s="14">
        <v>134163</v>
      </c>
      <c r="B17" s="15" t="s">
        <v>16</v>
      </c>
      <c r="C17" s="15" t="s">
        <v>25</v>
      </c>
      <c r="D17" s="16">
        <v>0</v>
      </c>
      <c r="E17" s="58">
        <v>16500</v>
      </c>
      <c r="F17" s="17">
        <v>1</v>
      </c>
      <c r="G17" s="18" t="s">
        <v>9</v>
      </c>
      <c r="H17" s="71" t="s">
        <v>163</v>
      </c>
    </row>
    <row r="18" spans="1:8" ht="18" customHeight="1" x14ac:dyDescent="0.25">
      <c r="A18" s="14">
        <v>134167</v>
      </c>
      <c r="B18" s="15" t="s">
        <v>16</v>
      </c>
      <c r="C18" s="15" t="s">
        <v>26</v>
      </c>
      <c r="D18" s="16">
        <v>0</v>
      </c>
      <c r="E18" s="58">
        <v>16500</v>
      </c>
      <c r="F18" s="17">
        <v>1</v>
      </c>
      <c r="G18" s="18" t="s">
        <v>9</v>
      </c>
      <c r="H18" s="71" t="s">
        <v>163</v>
      </c>
    </row>
    <row r="19" spans="1:8" ht="18" customHeight="1" x14ac:dyDescent="0.25">
      <c r="A19" s="14">
        <v>134581</v>
      </c>
      <c r="B19" s="15" t="s">
        <v>16</v>
      </c>
      <c r="C19" s="15" t="s">
        <v>27</v>
      </c>
      <c r="D19" s="16">
        <v>0</v>
      </c>
      <c r="E19" s="58">
        <v>16500</v>
      </c>
      <c r="F19" s="17">
        <v>1</v>
      </c>
      <c r="G19" s="18" t="s">
        <v>9</v>
      </c>
      <c r="H19" s="71" t="s">
        <v>163</v>
      </c>
    </row>
    <row r="20" spans="1:8" ht="18" customHeight="1" x14ac:dyDescent="0.25">
      <c r="A20" s="14">
        <v>136663</v>
      </c>
      <c r="B20" s="15" t="s">
        <v>16</v>
      </c>
      <c r="C20" s="15" t="s">
        <v>28</v>
      </c>
      <c r="D20" s="16">
        <v>0</v>
      </c>
      <c r="E20" s="58">
        <v>16500</v>
      </c>
      <c r="F20" s="17">
        <v>1</v>
      </c>
      <c r="G20" s="18" t="s">
        <v>9</v>
      </c>
      <c r="H20" s="71" t="s">
        <v>163</v>
      </c>
    </row>
    <row r="21" spans="1:8" ht="18" customHeight="1" x14ac:dyDescent="0.25">
      <c r="A21" s="14">
        <v>136837</v>
      </c>
      <c r="B21" s="15" t="s">
        <v>10</v>
      </c>
      <c r="C21" s="15" t="s">
        <v>12</v>
      </c>
      <c r="D21" s="16">
        <v>0</v>
      </c>
      <c r="E21" s="58">
        <v>108781</v>
      </c>
      <c r="F21" s="17">
        <v>1</v>
      </c>
      <c r="G21" s="18" t="s">
        <v>9</v>
      </c>
      <c r="H21" s="71" t="s">
        <v>131</v>
      </c>
    </row>
    <row r="22" spans="1:8" ht="18" customHeight="1" x14ac:dyDescent="0.25">
      <c r="A22" s="14">
        <v>136942</v>
      </c>
      <c r="B22" s="15" t="s">
        <v>7</v>
      </c>
      <c r="C22" s="15" t="s">
        <v>29</v>
      </c>
      <c r="D22" s="16">
        <v>0</v>
      </c>
      <c r="E22" s="58">
        <v>99172</v>
      </c>
      <c r="F22" s="17">
        <v>1</v>
      </c>
      <c r="G22" s="18" t="s">
        <v>13</v>
      </c>
      <c r="H22" s="71" t="s">
        <v>131</v>
      </c>
    </row>
    <row r="23" spans="1:8" ht="18" customHeight="1" x14ac:dyDescent="0.25">
      <c r="A23" s="14">
        <v>137079</v>
      </c>
      <c r="B23" s="15" t="s">
        <v>7</v>
      </c>
      <c r="C23" s="15" t="s">
        <v>30</v>
      </c>
      <c r="D23" s="16">
        <v>0</v>
      </c>
      <c r="E23" s="58">
        <v>99172</v>
      </c>
      <c r="F23" s="17">
        <v>1</v>
      </c>
      <c r="G23" s="18" t="s">
        <v>13</v>
      </c>
      <c r="H23" s="71" t="s">
        <v>145</v>
      </c>
    </row>
    <row r="24" spans="1:8" ht="18" customHeight="1" x14ac:dyDescent="0.25">
      <c r="A24" s="14">
        <v>137451</v>
      </c>
      <c r="B24" s="15" t="s">
        <v>16</v>
      </c>
      <c r="C24" s="15" t="s">
        <v>31</v>
      </c>
      <c r="D24" s="16">
        <v>0</v>
      </c>
      <c r="E24" s="58">
        <v>16500</v>
      </c>
      <c r="F24" s="17">
        <v>1</v>
      </c>
      <c r="G24" s="18" t="s">
        <v>9</v>
      </c>
      <c r="H24" s="71" t="s">
        <v>145</v>
      </c>
    </row>
    <row r="25" spans="1:8" ht="18" customHeight="1" x14ac:dyDescent="0.25">
      <c r="A25" s="14">
        <v>138114</v>
      </c>
      <c r="B25" s="15" t="s">
        <v>7</v>
      </c>
      <c r="C25" s="15" t="s">
        <v>8</v>
      </c>
      <c r="D25" s="16">
        <v>523827.11</v>
      </c>
      <c r="E25" s="58">
        <v>108781</v>
      </c>
      <c r="F25" s="17">
        <v>1</v>
      </c>
      <c r="G25" s="18" t="s">
        <v>13</v>
      </c>
      <c r="H25" s="71" t="s">
        <v>131</v>
      </c>
    </row>
    <row r="26" spans="1:8" ht="18" customHeight="1" x14ac:dyDescent="0.25">
      <c r="A26" s="14">
        <v>138231</v>
      </c>
      <c r="B26" s="15" t="s">
        <v>7</v>
      </c>
      <c r="C26" s="15" t="s">
        <v>14</v>
      </c>
      <c r="D26" s="16">
        <v>322939.06</v>
      </c>
      <c r="E26" s="58">
        <v>108781</v>
      </c>
      <c r="F26" s="17">
        <v>1</v>
      </c>
      <c r="G26" s="18" t="s">
        <v>13</v>
      </c>
      <c r="H26" s="71" t="s">
        <v>131</v>
      </c>
    </row>
    <row r="27" spans="1:8" ht="18" customHeight="1" x14ac:dyDescent="0.25">
      <c r="A27" s="14">
        <v>138232</v>
      </c>
      <c r="B27" s="15" t="s">
        <v>10</v>
      </c>
      <c r="C27" s="15" t="s">
        <v>18</v>
      </c>
      <c r="D27" s="16">
        <v>0</v>
      </c>
      <c r="E27" s="58">
        <v>108781</v>
      </c>
      <c r="F27" s="17">
        <v>1</v>
      </c>
      <c r="G27" s="18" t="s">
        <v>9</v>
      </c>
      <c r="H27" s="71" t="s">
        <v>131</v>
      </c>
    </row>
    <row r="28" spans="1:8" ht="18" customHeight="1" x14ac:dyDescent="0.25">
      <c r="A28" s="14">
        <v>138562</v>
      </c>
      <c r="B28" s="15" t="s">
        <v>7</v>
      </c>
      <c r="C28" s="15" t="s">
        <v>32</v>
      </c>
      <c r="D28" s="16">
        <v>0</v>
      </c>
      <c r="E28" s="58">
        <v>99172</v>
      </c>
      <c r="F28" s="17">
        <v>1</v>
      </c>
      <c r="G28" s="18" t="s">
        <v>13</v>
      </c>
      <c r="H28" s="71" t="s">
        <v>131</v>
      </c>
    </row>
    <row r="29" spans="1:8" ht="18" customHeight="1" x14ac:dyDescent="0.25">
      <c r="A29" s="14">
        <v>138563</v>
      </c>
      <c r="B29" s="15" t="s">
        <v>7</v>
      </c>
      <c r="C29" s="15" t="s">
        <v>12</v>
      </c>
      <c r="D29" s="16">
        <v>551390.06000000006</v>
      </c>
      <c r="E29" s="58">
        <v>108781</v>
      </c>
      <c r="F29" s="17">
        <v>1</v>
      </c>
      <c r="G29" s="18" t="s">
        <v>13</v>
      </c>
      <c r="H29" s="71" t="s">
        <v>131</v>
      </c>
    </row>
    <row r="30" spans="1:8" ht="18" customHeight="1" x14ac:dyDescent="0.25">
      <c r="A30" s="14">
        <v>139848</v>
      </c>
      <c r="B30" s="15" t="s">
        <v>10</v>
      </c>
      <c r="C30" s="15" t="s">
        <v>33</v>
      </c>
      <c r="D30" s="16">
        <v>0</v>
      </c>
      <c r="E30" s="58">
        <v>48345</v>
      </c>
      <c r="F30" s="17">
        <v>1</v>
      </c>
      <c r="G30" s="18" t="s">
        <v>9</v>
      </c>
      <c r="H30" s="71" t="s">
        <v>163</v>
      </c>
    </row>
    <row r="31" spans="1:8" ht="18" customHeight="1" x14ac:dyDescent="0.25">
      <c r="A31" s="14">
        <v>148072</v>
      </c>
      <c r="B31" s="15" t="s">
        <v>10</v>
      </c>
      <c r="C31" s="15" t="s">
        <v>35</v>
      </c>
      <c r="D31" s="16">
        <v>0</v>
      </c>
      <c r="E31" s="58">
        <v>62493</v>
      </c>
      <c r="F31" s="17">
        <v>1</v>
      </c>
      <c r="G31" s="18" t="s">
        <v>9</v>
      </c>
      <c r="H31" s="71" t="s">
        <v>134</v>
      </c>
    </row>
    <row r="32" spans="1:8" ht="18" customHeight="1" x14ac:dyDescent="0.25">
      <c r="A32" s="14">
        <v>148270</v>
      </c>
      <c r="B32" s="15" t="s">
        <v>10</v>
      </c>
      <c r="C32" s="15" t="s">
        <v>18</v>
      </c>
      <c r="D32" s="16">
        <v>0</v>
      </c>
      <c r="E32" s="58">
        <v>231802</v>
      </c>
      <c r="F32" s="17">
        <v>1</v>
      </c>
      <c r="G32" s="18" t="s">
        <v>9</v>
      </c>
      <c r="H32" s="71" t="s">
        <v>131</v>
      </c>
    </row>
    <row r="33" spans="1:8" ht="18" customHeight="1" x14ac:dyDescent="0.25">
      <c r="A33" s="14">
        <v>149826</v>
      </c>
      <c r="B33" s="15" t="s">
        <v>7</v>
      </c>
      <c r="C33" s="15" t="s">
        <v>36</v>
      </c>
      <c r="D33" s="16">
        <v>0</v>
      </c>
      <c r="E33" s="58">
        <v>52884</v>
      </c>
      <c r="F33" s="17">
        <v>1</v>
      </c>
      <c r="G33" s="18" t="s">
        <v>13</v>
      </c>
      <c r="H33" s="71" t="s">
        <v>134</v>
      </c>
    </row>
    <row r="34" spans="1:8" ht="18" customHeight="1" x14ac:dyDescent="0.25">
      <c r="A34" s="14">
        <v>149831</v>
      </c>
      <c r="B34" s="15" t="s">
        <v>7</v>
      </c>
      <c r="C34" s="15" t="s">
        <v>37</v>
      </c>
      <c r="D34" s="16">
        <v>0</v>
      </c>
      <c r="E34" s="58">
        <v>52884</v>
      </c>
      <c r="F34" s="17">
        <v>1</v>
      </c>
      <c r="G34" s="18" t="s">
        <v>13</v>
      </c>
      <c r="H34" s="71" t="s">
        <v>134</v>
      </c>
    </row>
    <row r="35" spans="1:8" ht="18" customHeight="1" x14ac:dyDescent="0.25">
      <c r="A35" s="14">
        <v>150331</v>
      </c>
      <c r="B35" s="15" t="s">
        <v>10</v>
      </c>
      <c r="C35" s="15" t="s">
        <v>38</v>
      </c>
      <c r="D35" s="16">
        <v>0</v>
      </c>
      <c r="E35" s="58">
        <v>43726</v>
      </c>
      <c r="F35" s="17">
        <v>1</v>
      </c>
      <c r="G35" s="18" t="s">
        <v>9</v>
      </c>
      <c r="H35" s="71" t="s">
        <v>163</v>
      </c>
    </row>
    <row r="36" spans="1:8" ht="18" customHeight="1" x14ac:dyDescent="0.25">
      <c r="A36" s="14">
        <v>150710</v>
      </c>
      <c r="B36" s="15" t="s">
        <v>7</v>
      </c>
      <c r="C36" s="15" t="s">
        <v>39</v>
      </c>
      <c r="D36" s="16">
        <v>0</v>
      </c>
      <c r="E36" s="58">
        <v>52884</v>
      </c>
      <c r="F36" s="17">
        <v>1</v>
      </c>
      <c r="G36" s="18" t="s">
        <v>13</v>
      </c>
      <c r="H36" s="71" t="s">
        <v>134</v>
      </c>
    </row>
    <row r="37" spans="1:8" ht="18" customHeight="1" x14ac:dyDescent="0.25">
      <c r="A37" s="14">
        <v>151071</v>
      </c>
      <c r="B37" s="15" t="s">
        <v>7</v>
      </c>
      <c r="C37" s="15" t="s">
        <v>40</v>
      </c>
      <c r="D37" s="16">
        <v>216014.79</v>
      </c>
      <c r="E37" s="58">
        <v>62493</v>
      </c>
      <c r="F37" s="17">
        <v>1</v>
      </c>
      <c r="G37" s="18" t="s">
        <v>13</v>
      </c>
      <c r="H37" s="71" t="s">
        <v>134</v>
      </c>
    </row>
    <row r="38" spans="1:8" ht="18" customHeight="1" x14ac:dyDescent="0.25">
      <c r="A38" s="14">
        <v>151649</v>
      </c>
      <c r="B38" s="15" t="s">
        <v>7</v>
      </c>
      <c r="C38" s="15" t="s">
        <v>41</v>
      </c>
      <c r="D38" s="16">
        <v>0</v>
      </c>
      <c r="E38" s="58">
        <v>62493</v>
      </c>
      <c r="F38" s="17">
        <v>1</v>
      </c>
      <c r="G38" s="18" t="s">
        <v>13</v>
      </c>
      <c r="H38" s="71" t="s">
        <v>134</v>
      </c>
    </row>
    <row r="39" spans="1:8" ht="18" customHeight="1" x14ac:dyDescent="0.25">
      <c r="A39" s="14">
        <v>151793</v>
      </c>
      <c r="B39" s="15" t="s">
        <v>16</v>
      </c>
      <c r="C39" s="15" t="s">
        <v>42</v>
      </c>
      <c r="D39" s="16">
        <v>0</v>
      </c>
      <c r="E39" s="58">
        <v>16500</v>
      </c>
      <c r="F39" s="17">
        <v>1</v>
      </c>
      <c r="G39" s="18" t="s">
        <v>9</v>
      </c>
      <c r="H39" s="71" t="s">
        <v>134</v>
      </c>
    </row>
    <row r="40" spans="1:8" ht="18" customHeight="1" x14ac:dyDescent="0.25">
      <c r="A40" s="14">
        <v>153700</v>
      </c>
      <c r="B40" s="15" t="s">
        <v>7</v>
      </c>
      <c r="C40" s="15" t="s">
        <v>43</v>
      </c>
      <c r="D40" s="16">
        <v>241956.47</v>
      </c>
      <c r="E40" s="58">
        <v>62493</v>
      </c>
      <c r="F40" s="17">
        <v>1</v>
      </c>
      <c r="G40" s="18" t="s">
        <v>13</v>
      </c>
      <c r="H40" s="71" t="s">
        <v>134</v>
      </c>
    </row>
    <row r="41" spans="1:8" ht="18" customHeight="1" x14ac:dyDescent="0.25">
      <c r="A41" s="14">
        <v>153842</v>
      </c>
      <c r="B41" s="15" t="s">
        <v>10</v>
      </c>
      <c r="C41" s="15" t="s">
        <v>44</v>
      </c>
      <c r="D41" s="16">
        <v>0</v>
      </c>
      <c r="E41" s="58">
        <v>76951</v>
      </c>
      <c r="F41" s="17">
        <v>1</v>
      </c>
      <c r="G41" s="18" t="s">
        <v>9</v>
      </c>
      <c r="H41" s="71" t="s">
        <v>163</v>
      </c>
    </row>
    <row r="42" spans="1:8" ht="18" customHeight="1" x14ac:dyDescent="0.25">
      <c r="A42" s="14">
        <v>154270</v>
      </c>
      <c r="B42" s="15" t="s">
        <v>16</v>
      </c>
      <c r="C42" s="15" t="s">
        <v>45</v>
      </c>
      <c r="D42" s="16">
        <v>0</v>
      </c>
      <c r="E42" s="58">
        <v>16500</v>
      </c>
      <c r="F42" s="17">
        <v>1</v>
      </c>
      <c r="G42" s="18" t="s">
        <v>9</v>
      </c>
      <c r="H42" s="71" t="s">
        <v>163</v>
      </c>
    </row>
    <row r="43" spans="1:8" ht="18" customHeight="1" x14ac:dyDescent="0.25">
      <c r="A43" s="96">
        <v>155025</v>
      </c>
      <c r="B43" s="15" t="s">
        <v>10</v>
      </c>
      <c r="C43" s="15" t="s">
        <v>14</v>
      </c>
      <c r="D43" s="16">
        <v>0</v>
      </c>
      <c r="E43" s="97">
        <v>29300</v>
      </c>
      <c r="F43" s="17">
        <v>1</v>
      </c>
      <c r="G43" s="18" t="s">
        <v>9</v>
      </c>
      <c r="H43" s="71" t="s">
        <v>131</v>
      </c>
    </row>
    <row r="44" spans="1:8" ht="18" customHeight="1" x14ac:dyDescent="0.25">
      <c r="A44" s="14">
        <v>155567</v>
      </c>
      <c r="B44" s="15" t="s">
        <v>16</v>
      </c>
      <c r="C44" s="15" t="s">
        <v>46</v>
      </c>
      <c r="D44" s="16">
        <v>0</v>
      </c>
      <c r="E44" s="58">
        <v>16500</v>
      </c>
      <c r="F44" s="17">
        <v>1</v>
      </c>
      <c r="G44" s="18" t="s">
        <v>9</v>
      </c>
      <c r="H44" s="71" t="s">
        <v>163</v>
      </c>
    </row>
    <row r="45" spans="1:8" ht="18" customHeight="1" x14ac:dyDescent="0.25">
      <c r="A45" s="14">
        <v>156366</v>
      </c>
      <c r="B45" s="15" t="s">
        <v>10</v>
      </c>
      <c r="C45" s="15" t="s">
        <v>47</v>
      </c>
      <c r="D45" s="16">
        <v>0</v>
      </c>
      <c r="E45" s="59">
        <v>62493</v>
      </c>
      <c r="F45" s="17">
        <v>1</v>
      </c>
      <c r="G45" s="18" t="s">
        <v>9</v>
      </c>
      <c r="H45" s="71" t="s">
        <v>145</v>
      </c>
    </row>
    <row r="46" spans="1:8" ht="18" customHeight="1" x14ac:dyDescent="0.25">
      <c r="A46" s="14">
        <v>164228</v>
      </c>
      <c r="B46" s="15" t="s">
        <v>16</v>
      </c>
      <c r="C46" s="15" t="s">
        <v>48</v>
      </c>
      <c r="D46" s="16">
        <v>0</v>
      </c>
      <c r="E46" s="58">
        <v>16500</v>
      </c>
      <c r="F46" s="17">
        <v>1</v>
      </c>
      <c r="G46" s="18" t="s">
        <v>9</v>
      </c>
      <c r="H46" s="71" t="s">
        <v>139</v>
      </c>
    </row>
    <row r="47" spans="1:8" ht="18" customHeight="1" x14ac:dyDescent="0.25">
      <c r="A47" s="14">
        <v>164591</v>
      </c>
      <c r="B47" s="15" t="s">
        <v>16</v>
      </c>
      <c r="C47" s="15" t="s">
        <v>49</v>
      </c>
      <c r="D47" s="16">
        <v>0</v>
      </c>
      <c r="E47" s="58">
        <v>16500</v>
      </c>
      <c r="F47" s="17">
        <v>1</v>
      </c>
      <c r="G47" s="18" t="s">
        <v>9</v>
      </c>
      <c r="H47" s="71" t="s">
        <v>134</v>
      </c>
    </row>
    <row r="48" spans="1:8" ht="18" customHeight="1" x14ac:dyDescent="0.25">
      <c r="A48" s="14">
        <v>164857</v>
      </c>
      <c r="B48" s="15" t="s">
        <v>34</v>
      </c>
      <c r="C48" s="15" t="s">
        <v>50</v>
      </c>
      <c r="D48" s="16">
        <v>236297.61</v>
      </c>
      <c r="E48" s="58">
        <v>62493</v>
      </c>
      <c r="F48" s="17">
        <v>1</v>
      </c>
      <c r="G48" s="18" t="s">
        <v>13</v>
      </c>
      <c r="H48" s="71" t="s">
        <v>134</v>
      </c>
    </row>
    <row r="49" spans="1:8" ht="18" customHeight="1" x14ac:dyDescent="0.25">
      <c r="A49" s="14">
        <v>166052</v>
      </c>
      <c r="B49" s="15" t="s">
        <v>16</v>
      </c>
      <c r="C49" s="15" t="s">
        <v>51</v>
      </c>
      <c r="D49" s="16">
        <v>0</v>
      </c>
      <c r="E49" s="58">
        <v>16500</v>
      </c>
      <c r="F49" s="17">
        <v>1</v>
      </c>
      <c r="G49" s="18" t="s">
        <v>9</v>
      </c>
      <c r="H49" s="71" t="s">
        <v>139</v>
      </c>
    </row>
    <row r="50" spans="1:8" ht="18" customHeight="1" x14ac:dyDescent="0.25">
      <c r="A50" s="14">
        <v>166187</v>
      </c>
      <c r="B50" s="15" t="s">
        <v>7</v>
      </c>
      <c r="C50" s="15" t="s">
        <v>52</v>
      </c>
      <c r="D50" s="16">
        <v>0</v>
      </c>
      <c r="E50" s="58">
        <v>52884</v>
      </c>
      <c r="F50" s="17">
        <v>1</v>
      </c>
      <c r="G50" s="18" t="s">
        <v>13</v>
      </c>
      <c r="H50" s="71" t="s">
        <v>139</v>
      </c>
    </row>
    <row r="51" spans="1:8" ht="18" customHeight="1" thickBot="1" x14ac:dyDescent="0.3">
      <c r="A51" s="19">
        <v>167055</v>
      </c>
      <c r="B51" s="20" t="s">
        <v>16</v>
      </c>
      <c r="C51" s="20" t="s">
        <v>53</v>
      </c>
      <c r="D51" s="21">
        <v>0</v>
      </c>
      <c r="E51" s="60">
        <v>16500</v>
      </c>
      <c r="F51" s="22">
        <v>1</v>
      </c>
      <c r="G51" s="23" t="s">
        <v>9</v>
      </c>
      <c r="H51" s="71" t="s">
        <v>134</v>
      </c>
    </row>
    <row r="52" spans="1:8" ht="18" customHeight="1" x14ac:dyDescent="0.25">
      <c r="A52" s="9">
        <v>168362</v>
      </c>
      <c r="B52" s="10" t="s">
        <v>7</v>
      </c>
      <c r="C52" s="10" t="s">
        <v>35</v>
      </c>
      <c r="D52" s="11">
        <v>0</v>
      </c>
      <c r="E52" s="57">
        <v>52884</v>
      </c>
      <c r="F52" s="12">
        <v>1</v>
      </c>
      <c r="G52" s="13" t="s">
        <v>13</v>
      </c>
      <c r="H52" s="71" t="s">
        <v>134</v>
      </c>
    </row>
    <row r="53" spans="1:8" ht="18" customHeight="1" x14ac:dyDescent="0.25">
      <c r="A53" s="14">
        <v>170387</v>
      </c>
      <c r="B53" s="15" t="s">
        <v>16</v>
      </c>
      <c r="C53" s="15" t="s">
        <v>54</v>
      </c>
      <c r="D53" s="16">
        <v>0</v>
      </c>
      <c r="E53" s="58">
        <v>16500</v>
      </c>
      <c r="F53" s="17">
        <v>1</v>
      </c>
      <c r="G53" s="18" t="s">
        <v>9</v>
      </c>
      <c r="H53" s="71" t="s">
        <v>145</v>
      </c>
    </row>
    <row r="54" spans="1:8" ht="18" customHeight="1" x14ac:dyDescent="0.25">
      <c r="A54" s="14">
        <v>171392</v>
      </c>
      <c r="B54" s="15" t="s">
        <v>16</v>
      </c>
      <c r="C54" s="15" t="s">
        <v>55</v>
      </c>
      <c r="D54" s="16">
        <v>0</v>
      </c>
      <c r="E54" s="58">
        <v>16500</v>
      </c>
      <c r="F54" s="17">
        <v>1</v>
      </c>
      <c r="G54" s="18" t="s">
        <v>9</v>
      </c>
      <c r="H54" s="71" t="s">
        <v>134</v>
      </c>
    </row>
    <row r="55" spans="1:8" ht="18" customHeight="1" x14ac:dyDescent="0.25">
      <c r="A55" s="14">
        <v>171949</v>
      </c>
      <c r="B55" s="15" t="s">
        <v>7</v>
      </c>
      <c r="C55" s="15" t="s">
        <v>56</v>
      </c>
      <c r="D55" s="16">
        <v>0</v>
      </c>
      <c r="E55" s="58">
        <v>62493</v>
      </c>
      <c r="F55" s="17">
        <v>1</v>
      </c>
      <c r="G55" s="18" t="s">
        <v>13</v>
      </c>
      <c r="H55" s="71" t="s">
        <v>139</v>
      </c>
    </row>
    <row r="56" spans="1:8" ht="18" customHeight="1" x14ac:dyDescent="0.25">
      <c r="A56" s="14">
        <v>172838</v>
      </c>
      <c r="B56" s="15" t="s">
        <v>10</v>
      </c>
      <c r="C56" s="15" t="s">
        <v>57</v>
      </c>
      <c r="D56" s="16">
        <v>0</v>
      </c>
      <c r="E56" s="58">
        <v>62493</v>
      </c>
      <c r="F56" s="17">
        <v>1</v>
      </c>
      <c r="G56" s="18" t="s">
        <v>9</v>
      </c>
      <c r="H56" s="71" t="s">
        <v>139</v>
      </c>
    </row>
    <row r="57" spans="1:8" ht="18" customHeight="1" x14ac:dyDescent="0.25">
      <c r="A57" s="14">
        <v>176003</v>
      </c>
      <c r="B57" s="15" t="s">
        <v>16</v>
      </c>
      <c r="C57" s="15" t="s">
        <v>58</v>
      </c>
      <c r="D57" s="16">
        <v>0</v>
      </c>
      <c r="E57" s="58">
        <v>16500</v>
      </c>
      <c r="F57" s="17">
        <v>1</v>
      </c>
      <c r="G57" s="18" t="s">
        <v>9</v>
      </c>
      <c r="H57" s="71" t="s">
        <v>139</v>
      </c>
    </row>
    <row r="58" spans="1:8" ht="18" customHeight="1" x14ac:dyDescent="0.25">
      <c r="A58" s="14">
        <v>176182</v>
      </c>
      <c r="B58" s="15" t="s">
        <v>16</v>
      </c>
      <c r="C58" s="15" t="s">
        <v>59</v>
      </c>
      <c r="D58" s="16">
        <v>0</v>
      </c>
      <c r="E58" s="58">
        <v>16500</v>
      </c>
      <c r="F58" s="17">
        <v>1</v>
      </c>
      <c r="G58" s="18" t="s">
        <v>13</v>
      </c>
      <c r="H58" s="71" t="s">
        <v>145</v>
      </c>
    </row>
    <row r="59" spans="1:8" ht="18" customHeight="1" x14ac:dyDescent="0.25">
      <c r="A59" s="14">
        <v>176710</v>
      </c>
      <c r="B59" s="15" t="s">
        <v>7</v>
      </c>
      <c r="C59" s="15" t="s">
        <v>60</v>
      </c>
      <c r="D59" s="16">
        <v>92791.38</v>
      </c>
      <c r="E59" s="58">
        <v>62493</v>
      </c>
      <c r="F59" s="17">
        <v>1</v>
      </c>
      <c r="G59" s="18" t="s">
        <v>13</v>
      </c>
      <c r="H59" s="71" t="s">
        <v>134</v>
      </c>
    </row>
    <row r="60" spans="1:8" ht="18" customHeight="1" x14ac:dyDescent="0.25">
      <c r="A60" s="14">
        <v>176713</v>
      </c>
      <c r="B60" s="15" t="s">
        <v>7</v>
      </c>
      <c r="C60" s="15" t="s">
        <v>61</v>
      </c>
      <c r="D60" s="16">
        <v>132345.51999999999</v>
      </c>
      <c r="E60" s="58">
        <v>62493</v>
      </c>
      <c r="F60" s="17">
        <v>1</v>
      </c>
      <c r="G60" s="18" t="s">
        <v>13</v>
      </c>
      <c r="H60" s="71" t="s">
        <v>134</v>
      </c>
    </row>
    <row r="61" spans="1:8" ht="18" customHeight="1" x14ac:dyDescent="0.25">
      <c r="A61" s="14">
        <v>176845</v>
      </c>
      <c r="B61" s="15" t="s">
        <v>7</v>
      </c>
      <c r="C61" s="15" t="s">
        <v>62</v>
      </c>
      <c r="D61" s="16">
        <v>150557.13</v>
      </c>
      <c r="E61" s="58">
        <v>62493</v>
      </c>
      <c r="F61" s="17">
        <v>1</v>
      </c>
      <c r="G61" s="18" t="s">
        <v>13</v>
      </c>
      <c r="H61" s="71" t="s">
        <v>134</v>
      </c>
    </row>
    <row r="62" spans="1:8" ht="18" customHeight="1" x14ac:dyDescent="0.25">
      <c r="A62" s="14">
        <v>176897</v>
      </c>
      <c r="B62" s="15" t="s">
        <v>7</v>
      </c>
      <c r="C62" s="15" t="s">
        <v>49</v>
      </c>
      <c r="D62" s="16">
        <v>0</v>
      </c>
      <c r="E62" s="58">
        <v>62493</v>
      </c>
      <c r="F62" s="17">
        <v>1</v>
      </c>
      <c r="G62" s="18" t="s">
        <v>13</v>
      </c>
      <c r="H62" s="71" t="s">
        <v>134</v>
      </c>
    </row>
    <row r="63" spans="1:8" ht="18" customHeight="1" x14ac:dyDescent="0.25">
      <c r="A63" s="14">
        <v>177732</v>
      </c>
      <c r="B63" s="15" t="s">
        <v>16</v>
      </c>
      <c r="C63" s="15" t="s">
        <v>63</v>
      </c>
      <c r="D63" s="16">
        <v>0</v>
      </c>
      <c r="E63" s="58">
        <v>16500</v>
      </c>
      <c r="F63" s="17">
        <v>1</v>
      </c>
      <c r="G63" s="18" t="s">
        <v>9</v>
      </c>
      <c r="H63" s="71" t="s">
        <v>145</v>
      </c>
    </row>
    <row r="64" spans="1:8" ht="18" customHeight="1" x14ac:dyDescent="0.25">
      <c r="A64" s="14">
        <v>177766</v>
      </c>
      <c r="B64" s="15" t="s">
        <v>7</v>
      </c>
      <c r="C64" s="15" t="s">
        <v>64</v>
      </c>
      <c r="D64" s="16">
        <v>283828.15000000002</v>
      </c>
      <c r="E64" s="58">
        <v>62493</v>
      </c>
      <c r="F64" s="17">
        <v>1</v>
      </c>
      <c r="G64" s="18" t="s">
        <v>13</v>
      </c>
      <c r="H64" s="71" t="s">
        <v>145</v>
      </c>
    </row>
    <row r="65" spans="1:8" ht="18" customHeight="1" x14ac:dyDescent="0.25">
      <c r="A65" s="14">
        <v>177795</v>
      </c>
      <c r="B65" s="15" t="s">
        <v>10</v>
      </c>
      <c r="C65" s="15" t="s">
        <v>65</v>
      </c>
      <c r="D65" s="16">
        <v>0</v>
      </c>
      <c r="E65" s="73">
        <v>29300</v>
      </c>
      <c r="F65" s="17">
        <v>1</v>
      </c>
      <c r="G65" s="18" t="s">
        <v>9</v>
      </c>
      <c r="H65" s="71" t="s">
        <v>145</v>
      </c>
    </row>
    <row r="66" spans="1:8" ht="18" customHeight="1" x14ac:dyDescent="0.25">
      <c r="A66" s="14">
        <v>179324</v>
      </c>
      <c r="B66" s="15" t="s">
        <v>7</v>
      </c>
      <c r="C66" s="15" t="s">
        <v>64</v>
      </c>
      <c r="D66" s="16">
        <v>0</v>
      </c>
      <c r="E66" s="58">
        <v>62493</v>
      </c>
      <c r="F66" s="17">
        <v>1</v>
      </c>
      <c r="G66" s="18" t="s">
        <v>13</v>
      </c>
      <c r="H66" s="71" t="s">
        <v>145</v>
      </c>
    </row>
    <row r="67" spans="1:8" ht="18" customHeight="1" x14ac:dyDescent="0.25">
      <c r="A67" s="14">
        <v>180695</v>
      </c>
      <c r="B67" s="15" t="s">
        <v>16</v>
      </c>
      <c r="C67" s="15" t="s">
        <v>66</v>
      </c>
      <c r="D67" s="16">
        <v>0</v>
      </c>
      <c r="E67" s="58">
        <v>16500</v>
      </c>
      <c r="F67" s="17">
        <v>1</v>
      </c>
      <c r="G67" s="18" t="s">
        <v>9</v>
      </c>
      <c r="H67" s="71" t="s">
        <v>145</v>
      </c>
    </row>
    <row r="68" spans="1:8" ht="18" customHeight="1" x14ac:dyDescent="0.25">
      <c r="A68" s="14">
        <v>180727</v>
      </c>
      <c r="B68" s="15" t="s">
        <v>16</v>
      </c>
      <c r="C68" s="15" t="s">
        <v>67</v>
      </c>
      <c r="D68" s="16">
        <v>0</v>
      </c>
      <c r="E68" s="58">
        <v>16500</v>
      </c>
      <c r="F68" s="17">
        <v>1</v>
      </c>
      <c r="G68" s="18" t="s">
        <v>9</v>
      </c>
      <c r="H68" s="71" t="s">
        <v>145</v>
      </c>
    </row>
    <row r="69" spans="1:8" ht="18" customHeight="1" x14ac:dyDescent="0.25">
      <c r="A69" s="14">
        <v>180728</v>
      </c>
      <c r="B69" s="15" t="s">
        <v>16</v>
      </c>
      <c r="C69" s="15" t="s">
        <v>68</v>
      </c>
      <c r="D69" s="16">
        <v>0</v>
      </c>
      <c r="E69" s="58">
        <v>16500</v>
      </c>
      <c r="F69" s="17">
        <v>1</v>
      </c>
      <c r="G69" s="18" t="s">
        <v>9</v>
      </c>
      <c r="H69" s="71" t="s">
        <v>145</v>
      </c>
    </row>
    <row r="70" spans="1:8" ht="18" customHeight="1" x14ac:dyDescent="0.25">
      <c r="A70" s="14">
        <v>180870</v>
      </c>
      <c r="B70" s="15" t="s">
        <v>16</v>
      </c>
      <c r="C70" s="15" t="s">
        <v>69</v>
      </c>
      <c r="D70" s="16">
        <v>0</v>
      </c>
      <c r="E70" s="58">
        <v>16500</v>
      </c>
      <c r="F70" s="17">
        <v>1</v>
      </c>
      <c r="G70" s="18" t="s">
        <v>9</v>
      </c>
      <c r="H70" s="71" t="s">
        <v>134</v>
      </c>
    </row>
    <row r="71" spans="1:8" ht="18" customHeight="1" x14ac:dyDescent="0.25">
      <c r="A71" s="14">
        <v>181555</v>
      </c>
      <c r="B71" s="15" t="s">
        <v>16</v>
      </c>
      <c r="C71" s="15" t="s">
        <v>70</v>
      </c>
      <c r="D71" s="16">
        <v>0</v>
      </c>
      <c r="E71" s="58">
        <v>16500</v>
      </c>
      <c r="F71" s="17">
        <v>1</v>
      </c>
      <c r="G71" s="18" t="s">
        <v>9</v>
      </c>
      <c r="H71" s="71" t="s">
        <v>139</v>
      </c>
    </row>
    <row r="72" spans="1:8" ht="18" customHeight="1" x14ac:dyDescent="0.25">
      <c r="A72" s="14">
        <v>182591</v>
      </c>
      <c r="B72" s="15" t="s">
        <v>7</v>
      </c>
      <c r="C72" s="15" t="s">
        <v>71</v>
      </c>
      <c r="D72" s="16">
        <v>203901.85</v>
      </c>
      <c r="E72" s="58">
        <v>62493</v>
      </c>
      <c r="F72" s="17">
        <v>1</v>
      </c>
      <c r="G72" s="18" t="s">
        <v>13</v>
      </c>
      <c r="H72" s="71" t="s">
        <v>134</v>
      </c>
    </row>
    <row r="73" spans="1:8" ht="18" customHeight="1" x14ac:dyDescent="0.25">
      <c r="A73" s="14">
        <v>186767</v>
      </c>
      <c r="B73" s="15" t="s">
        <v>16</v>
      </c>
      <c r="C73" s="15" t="s">
        <v>72</v>
      </c>
      <c r="D73" s="16">
        <v>0</v>
      </c>
      <c r="E73" s="58">
        <v>16500</v>
      </c>
      <c r="F73" s="17">
        <v>1</v>
      </c>
      <c r="G73" s="18" t="s">
        <v>9</v>
      </c>
      <c r="H73" s="71" t="s">
        <v>139</v>
      </c>
    </row>
    <row r="74" spans="1:8" ht="18" customHeight="1" x14ac:dyDescent="0.25">
      <c r="A74" s="14">
        <v>186996</v>
      </c>
      <c r="B74" s="15" t="s">
        <v>16</v>
      </c>
      <c r="C74" s="15" t="s">
        <v>73</v>
      </c>
      <c r="D74" s="16">
        <v>0</v>
      </c>
      <c r="E74" s="58">
        <v>16500</v>
      </c>
      <c r="F74" s="17">
        <v>1</v>
      </c>
      <c r="G74" s="18" t="s">
        <v>9</v>
      </c>
      <c r="H74" s="71" t="s">
        <v>134</v>
      </c>
    </row>
    <row r="75" spans="1:8" ht="18" customHeight="1" x14ac:dyDescent="0.25">
      <c r="A75" s="14">
        <v>189984</v>
      </c>
      <c r="B75" s="15" t="s">
        <v>16</v>
      </c>
      <c r="C75" s="15" t="s">
        <v>41</v>
      </c>
      <c r="D75" s="16">
        <v>0</v>
      </c>
      <c r="E75" s="58">
        <v>16500</v>
      </c>
      <c r="F75" s="17">
        <v>1</v>
      </c>
      <c r="G75" s="18" t="s">
        <v>9</v>
      </c>
      <c r="H75" s="71" t="s">
        <v>134</v>
      </c>
    </row>
    <row r="76" spans="1:8" ht="18" customHeight="1" x14ac:dyDescent="0.25">
      <c r="A76" s="14">
        <v>193472</v>
      </c>
      <c r="B76" s="15" t="s">
        <v>10</v>
      </c>
      <c r="C76" s="15" t="s">
        <v>47</v>
      </c>
      <c r="D76" s="16">
        <v>0</v>
      </c>
      <c r="E76" s="58">
        <v>62493</v>
      </c>
      <c r="F76" s="17">
        <v>1</v>
      </c>
      <c r="G76" s="18" t="s">
        <v>9</v>
      </c>
      <c r="H76" s="71" t="s">
        <v>145</v>
      </c>
    </row>
    <row r="77" spans="1:8" ht="18" customHeight="1" x14ac:dyDescent="0.25">
      <c r="A77" s="14">
        <v>193637</v>
      </c>
      <c r="B77" s="15" t="s">
        <v>10</v>
      </c>
      <c r="C77" s="15" t="s">
        <v>30</v>
      </c>
      <c r="D77" s="16">
        <v>0</v>
      </c>
      <c r="E77" s="58">
        <v>62493</v>
      </c>
      <c r="F77" s="17">
        <v>1</v>
      </c>
      <c r="G77" s="18" t="s">
        <v>9</v>
      </c>
      <c r="H77" s="71" t="s">
        <v>145</v>
      </c>
    </row>
    <row r="78" spans="1:8" ht="18" customHeight="1" x14ac:dyDescent="0.25">
      <c r="A78" s="14">
        <v>194110</v>
      </c>
      <c r="B78" s="15" t="s">
        <v>10</v>
      </c>
      <c r="C78" s="15" t="s">
        <v>74</v>
      </c>
      <c r="D78" s="16">
        <v>0</v>
      </c>
      <c r="E78" s="58">
        <v>231802</v>
      </c>
      <c r="F78" s="17">
        <v>1</v>
      </c>
      <c r="G78" s="18" t="s">
        <v>9</v>
      </c>
      <c r="H78" s="71" t="s">
        <v>145</v>
      </c>
    </row>
    <row r="79" spans="1:8" ht="18" customHeight="1" x14ac:dyDescent="0.25">
      <c r="A79" s="14">
        <v>195033</v>
      </c>
      <c r="B79" s="15" t="s">
        <v>7</v>
      </c>
      <c r="C79" s="15" t="s">
        <v>41</v>
      </c>
      <c r="D79" s="16">
        <v>0</v>
      </c>
      <c r="E79" s="58">
        <v>62493</v>
      </c>
      <c r="F79" s="17">
        <v>1</v>
      </c>
      <c r="G79" s="18" t="s">
        <v>13</v>
      </c>
      <c r="H79" s="71" t="s">
        <v>134</v>
      </c>
    </row>
    <row r="80" spans="1:8" ht="18" customHeight="1" x14ac:dyDescent="0.25">
      <c r="A80" s="14">
        <v>195483</v>
      </c>
      <c r="B80" s="15" t="s">
        <v>7</v>
      </c>
      <c r="C80" s="15" t="s">
        <v>61</v>
      </c>
      <c r="D80" s="16">
        <v>59975.9</v>
      </c>
      <c r="E80" s="58">
        <v>62493</v>
      </c>
      <c r="F80" s="17">
        <v>1</v>
      </c>
      <c r="G80" s="18" t="s">
        <v>13</v>
      </c>
      <c r="H80" s="71" t="s">
        <v>134</v>
      </c>
    </row>
    <row r="81" spans="1:8" ht="18" customHeight="1" x14ac:dyDescent="0.25">
      <c r="A81" s="14">
        <v>198966</v>
      </c>
      <c r="B81" s="15" t="s">
        <v>7</v>
      </c>
      <c r="C81" s="15" t="s">
        <v>8</v>
      </c>
      <c r="D81" s="16">
        <v>0</v>
      </c>
      <c r="E81" s="58">
        <v>62493</v>
      </c>
      <c r="F81" s="17">
        <v>1</v>
      </c>
      <c r="G81" s="18" t="s">
        <v>13</v>
      </c>
      <c r="H81" s="71" t="s">
        <v>131</v>
      </c>
    </row>
    <row r="82" spans="1:8" ht="18" customHeight="1" x14ac:dyDescent="0.25">
      <c r="A82" s="14">
        <v>198967</v>
      </c>
      <c r="B82" s="15" t="s">
        <v>16</v>
      </c>
      <c r="C82" s="15" t="s">
        <v>8</v>
      </c>
      <c r="D82" s="16">
        <v>0</v>
      </c>
      <c r="E82" s="58">
        <v>16500</v>
      </c>
      <c r="F82" s="17">
        <v>1</v>
      </c>
      <c r="G82" s="18" t="s">
        <v>9</v>
      </c>
      <c r="H82" s="71" t="s">
        <v>131</v>
      </c>
    </row>
    <row r="83" spans="1:8" ht="18" customHeight="1" x14ac:dyDescent="0.25">
      <c r="A83" s="14">
        <v>199055</v>
      </c>
      <c r="B83" s="15" t="s">
        <v>7</v>
      </c>
      <c r="C83" s="15" t="s">
        <v>19</v>
      </c>
      <c r="D83" s="16">
        <v>605371.84</v>
      </c>
      <c r="E83" s="58">
        <v>62493</v>
      </c>
      <c r="F83" s="17">
        <v>1</v>
      </c>
      <c r="G83" s="18" t="s">
        <v>13</v>
      </c>
      <c r="H83" s="71" t="s">
        <v>131</v>
      </c>
    </row>
    <row r="84" spans="1:8" ht="18" customHeight="1" x14ac:dyDescent="0.25">
      <c r="A84" s="14">
        <v>199283</v>
      </c>
      <c r="B84" s="15" t="s">
        <v>7</v>
      </c>
      <c r="C84" s="15" t="s">
        <v>18</v>
      </c>
      <c r="D84" s="16">
        <v>305843.18</v>
      </c>
      <c r="E84" s="58">
        <v>62493</v>
      </c>
      <c r="F84" s="17">
        <v>1</v>
      </c>
      <c r="G84" s="18" t="s">
        <v>13</v>
      </c>
      <c r="H84" s="71" t="s">
        <v>131</v>
      </c>
    </row>
    <row r="85" spans="1:8" ht="18" customHeight="1" x14ac:dyDescent="0.25">
      <c r="A85" s="14">
        <v>199284</v>
      </c>
      <c r="B85" s="15" t="s">
        <v>10</v>
      </c>
      <c r="C85" s="15" t="s">
        <v>14</v>
      </c>
      <c r="D85" s="16">
        <v>0</v>
      </c>
      <c r="E85" s="58">
        <v>62493</v>
      </c>
      <c r="F85" s="17">
        <v>1</v>
      </c>
      <c r="G85" s="18" t="s">
        <v>9</v>
      </c>
      <c r="H85" s="71" t="s">
        <v>131</v>
      </c>
    </row>
    <row r="86" spans="1:8" ht="18" customHeight="1" x14ac:dyDescent="0.25">
      <c r="A86" s="14">
        <v>199306</v>
      </c>
      <c r="B86" s="15" t="s">
        <v>10</v>
      </c>
      <c r="C86" s="15" t="s">
        <v>75</v>
      </c>
      <c r="D86" s="16">
        <v>0</v>
      </c>
      <c r="E86" s="58">
        <v>29300</v>
      </c>
      <c r="F86" s="17">
        <v>1</v>
      </c>
      <c r="G86" s="18" t="s">
        <v>9</v>
      </c>
      <c r="H86" s="71" t="s">
        <v>145</v>
      </c>
    </row>
    <row r="87" spans="1:8" ht="18" customHeight="1" x14ac:dyDescent="0.25">
      <c r="A87" s="14">
        <v>202758</v>
      </c>
      <c r="B87" s="15" t="s">
        <v>10</v>
      </c>
      <c r="C87" s="15" t="s">
        <v>31</v>
      </c>
      <c r="D87" s="16">
        <v>0</v>
      </c>
      <c r="E87" s="58">
        <v>231802</v>
      </c>
      <c r="F87" s="17">
        <v>1</v>
      </c>
      <c r="G87" s="18" t="s">
        <v>9</v>
      </c>
      <c r="H87" s="71" t="s">
        <v>145</v>
      </c>
    </row>
    <row r="88" spans="1:8" ht="18" customHeight="1" x14ac:dyDescent="0.25">
      <c r="A88" s="14">
        <v>202812</v>
      </c>
      <c r="B88" s="15" t="s">
        <v>16</v>
      </c>
      <c r="C88" s="15" t="s">
        <v>43</v>
      </c>
      <c r="D88" s="16">
        <v>0</v>
      </c>
      <c r="E88" s="58">
        <v>16500</v>
      </c>
      <c r="F88" s="17">
        <v>1</v>
      </c>
      <c r="G88" s="18" t="s">
        <v>9</v>
      </c>
      <c r="H88" s="71" t="s">
        <v>134</v>
      </c>
    </row>
    <row r="89" spans="1:8" ht="18" customHeight="1" x14ac:dyDescent="0.25">
      <c r="A89" s="14">
        <v>206420</v>
      </c>
      <c r="B89" s="15" t="s">
        <v>16</v>
      </c>
      <c r="C89" s="15" t="s">
        <v>15</v>
      </c>
      <c r="D89" s="16">
        <v>0</v>
      </c>
      <c r="E89" s="58">
        <v>16500</v>
      </c>
      <c r="F89" s="17">
        <v>1</v>
      </c>
      <c r="G89" s="18" t="s">
        <v>9</v>
      </c>
      <c r="H89" s="71" t="s">
        <v>131</v>
      </c>
    </row>
    <row r="90" spans="1:8" ht="18" customHeight="1" x14ac:dyDescent="0.25">
      <c r="A90" s="14">
        <v>206460</v>
      </c>
      <c r="B90" s="15" t="s">
        <v>7</v>
      </c>
      <c r="C90" s="15" t="s">
        <v>14</v>
      </c>
      <c r="D90" s="16">
        <v>0</v>
      </c>
      <c r="E90" s="58">
        <v>52884</v>
      </c>
      <c r="F90" s="17">
        <v>1</v>
      </c>
      <c r="G90" s="18" t="s">
        <v>13</v>
      </c>
      <c r="H90" s="71" t="s">
        <v>131</v>
      </c>
    </row>
    <row r="91" spans="1:8" ht="18" customHeight="1" x14ac:dyDescent="0.25">
      <c r="A91" s="14">
        <v>207741</v>
      </c>
      <c r="B91" s="15" t="s">
        <v>16</v>
      </c>
      <c r="C91" s="15" t="s">
        <v>76</v>
      </c>
      <c r="D91" s="16">
        <v>0</v>
      </c>
      <c r="E91" s="58">
        <v>16500</v>
      </c>
      <c r="F91" s="17">
        <v>1</v>
      </c>
      <c r="G91" s="18" t="s">
        <v>9</v>
      </c>
      <c r="H91" s="71" t="s">
        <v>134</v>
      </c>
    </row>
    <row r="92" spans="1:8" ht="18" customHeight="1" x14ac:dyDescent="0.25">
      <c r="A92" s="14">
        <v>213585</v>
      </c>
      <c r="B92" s="15" t="s">
        <v>10</v>
      </c>
      <c r="C92" s="15" t="s">
        <v>77</v>
      </c>
      <c r="D92" s="16">
        <v>0</v>
      </c>
      <c r="E92" s="58">
        <v>29300</v>
      </c>
      <c r="F92" s="17">
        <v>1</v>
      </c>
      <c r="G92" s="18" t="s">
        <v>9</v>
      </c>
      <c r="H92" s="71" t="s">
        <v>163</v>
      </c>
    </row>
    <row r="93" spans="1:8" ht="18" customHeight="1" x14ac:dyDescent="0.25">
      <c r="A93" s="14">
        <v>215145</v>
      </c>
      <c r="B93" s="15" t="s">
        <v>16</v>
      </c>
      <c r="C93" s="15" t="s">
        <v>78</v>
      </c>
      <c r="D93" s="16">
        <v>0</v>
      </c>
      <c r="E93" s="58">
        <v>16500</v>
      </c>
      <c r="F93" s="17">
        <v>1</v>
      </c>
      <c r="G93" s="18" t="s">
        <v>9</v>
      </c>
      <c r="H93" s="71" t="s">
        <v>163</v>
      </c>
    </row>
    <row r="94" spans="1:8" ht="18" customHeight="1" x14ac:dyDescent="0.25">
      <c r="A94" s="14">
        <v>223970</v>
      </c>
      <c r="B94" s="15" t="s">
        <v>7</v>
      </c>
      <c r="C94" s="15" t="s">
        <v>79</v>
      </c>
      <c r="D94" s="16">
        <v>188932.57</v>
      </c>
      <c r="E94" s="58">
        <v>62493</v>
      </c>
      <c r="F94" s="17">
        <v>1</v>
      </c>
      <c r="G94" s="18" t="s">
        <v>13</v>
      </c>
      <c r="H94" s="71" t="s">
        <v>134</v>
      </c>
    </row>
    <row r="95" spans="1:8" ht="18" customHeight="1" x14ac:dyDescent="0.25">
      <c r="A95" s="14">
        <v>223972</v>
      </c>
      <c r="B95" s="15" t="s">
        <v>10</v>
      </c>
      <c r="C95" s="15" t="s">
        <v>80</v>
      </c>
      <c r="D95" s="16">
        <v>0</v>
      </c>
      <c r="E95" s="58">
        <v>52884</v>
      </c>
      <c r="F95" s="17">
        <v>1</v>
      </c>
      <c r="G95" s="18" t="s">
        <v>9</v>
      </c>
      <c r="H95" s="71" t="s">
        <v>134</v>
      </c>
    </row>
    <row r="96" spans="1:8" ht="18" customHeight="1" x14ac:dyDescent="0.25">
      <c r="A96" s="14">
        <v>226256</v>
      </c>
      <c r="B96" s="15" t="s">
        <v>10</v>
      </c>
      <c r="C96" s="15" t="s">
        <v>81</v>
      </c>
      <c r="D96" s="16">
        <v>0</v>
      </c>
      <c r="E96" s="58">
        <v>52884</v>
      </c>
      <c r="F96" s="17">
        <v>1</v>
      </c>
      <c r="G96" s="18" t="s">
        <v>9</v>
      </c>
      <c r="H96" s="71" t="s">
        <v>134</v>
      </c>
    </row>
    <row r="97" spans="1:8" ht="18" customHeight="1" x14ac:dyDescent="0.25">
      <c r="A97" s="14">
        <v>256842</v>
      </c>
      <c r="B97" s="15" t="s">
        <v>16</v>
      </c>
      <c r="C97" s="15" t="s">
        <v>82</v>
      </c>
      <c r="D97" s="16">
        <v>0</v>
      </c>
      <c r="E97" s="58">
        <v>25250</v>
      </c>
      <c r="F97" s="17">
        <v>1</v>
      </c>
      <c r="G97" s="18" t="s">
        <v>9</v>
      </c>
      <c r="H97" s="71" t="s">
        <v>163</v>
      </c>
    </row>
    <row r="98" spans="1:8" ht="18" customHeight="1" x14ac:dyDescent="0.25">
      <c r="A98" s="14">
        <v>258847</v>
      </c>
      <c r="B98" s="15" t="s">
        <v>16</v>
      </c>
      <c r="C98" s="15" t="s">
        <v>83</v>
      </c>
      <c r="D98" s="16">
        <v>0</v>
      </c>
      <c r="E98" s="58">
        <v>16500</v>
      </c>
      <c r="F98" s="17">
        <v>1</v>
      </c>
      <c r="G98" s="18" t="s">
        <v>9</v>
      </c>
      <c r="H98" s="71" t="s">
        <v>163</v>
      </c>
    </row>
    <row r="99" spans="1:8" ht="18" customHeight="1" x14ac:dyDescent="0.25">
      <c r="A99" s="14">
        <v>260423</v>
      </c>
      <c r="B99" s="15" t="s">
        <v>10</v>
      </c>
      <c r="C99" s="15" t="s">
        <v>84</v>
      </c>
      <c r="D99" s="16">
        <v>0</v>
      </c>
      <c r="E99" s="58">
        <v>38550</v>
      </c>
      <c r="F99" s="17">
        <v>1</v>
      </c>
      <c r="G99" s="18" t="s">
        <v>9</v>
      </c>
      <c r="H99" s="71" t="s">
        <v>163</v>
      </c>
    </row>
    <row r="100" spans="1:8" ht="18" customHeight="1" x14ac:dyDescent="0.25">
      <c r="A100" s="24">
        <v>270073</v>
      </c>
      <c r="B100" s="25" t="s">
        <v>16</v>
      </c>
      <c r="C100" s="25" t="s">
        <v>85</v>
      </c>
      <c r="D100" s="26">
        <v>0</v>
      </c>
      <c r="E100" s="61">
        <v>25250</v>
      </c>
      <c r="F100" s="27">
        <v>1</v>
      </c>
      <c r="G100" s="28" t="s">
        <v>9</v>
      </c>
      <c r="H100" s="71" t="s">
        <v>163</v>
      </c>
    </row>
    <row r="101" spans="1:8" ht="18" customHeight="1" thickBot="1" x14ac:dyDescent="0.3">
      <c r="A101" s="80">
        <v>270450</v>
      </c>
      <c r="B101" s="80" t="s">
        <v>10</v>
      </c>
      <c r="C101" s="80" t="s">
        <v>86</v>
      </c>
      <c r="D101" s="81">
        <v>0</v>
      </c>
      <c r="E101" s="82">
        <v>41875</v>
      </c>
      <c r="F101" s="83">
        <v>1</v>
      </c>
      <c r="G101" s="84" t="s">
        <v>9</v>
      </c>
      <c r="H101" s="85" t="s">
        <v>163</v>
      </c>
    </row>
    <row r="102" spans="1:8" ht="18" customHeight="1" x14ac:dyDescent="0.25">
      <c r="A102" s="74">
        <v>275505</v>
      </c>
      <c r="B102" s="74" t="s">
        <v>16</v>
      </c>
      <c r="C102" s="74" t="s">
        <v>87</v>
      </c>
      <c r="D102" s="75">
        <v>0</v>
      </c>
      <c r="E102" s="76">
        <v>16500</v>
      </c>
      <c r="F102" s="77">
        <v>1</v>
      </c>
      <c r="G102" s="78" t="s">
        <v>9</v>
      </c>
      <c r="H102" s="79" t="s">
        <v>134</v>
      </c>
    </row>
    <row r="103" spans="1:8" ht="18" customHeight="1" x14ac:dyDescent="0.25">
      <c r="A103" s="42">
        <v>277410</v>
      </c>
      <c r="B103" s="43" t="s">
        <v>16</v>
      </c>
      <c r="C103" s="43" t="s">
        <v>88</v>
      </c>
      <c r="D103" s="44">
        <v>0</v>
      </c>
      <c r="E103" s="62">
        <v>16500</v>
      </c>
      <c r="F103" s="45">
        <v>1</v>
      </c>
      <c r="G103" s="46" t="s">
        <v>9</v>
      </c>
      <c r="H103" s="71" t="s">
        <v>163</v>
      </c>
    </row>
    <row r="104" spans="1:8" ht="18" customHeight="1" x14ac:dyDescent="0.25">
      <c r="A104" s="14">
        <v>279057</v>
      </c>
      <c r="B104" s="15" t="s">
        <v>10</v>
      </c>
      <c r="C104" s="15" t="s">
        <v>89</v>
      </c>
      <c r="D104" s="16">
        <v>0</v>
      </c>
      <c r="E104" s="58">
        <v>48345</v>
      </c>
      <c r="F104" s="17">
        <v>1</v>
      </c>
      <c r="G104" s="18" t="s">
        <v>9</v>
      </c>
      <c r="H104" s="71" t="s">
        <v>163</v>
      </c>
    </row>
    <row r="105" spans="1:8" ht="18" customHeight="1" x14ac:dyDescent="0.25">
      <c r="A105" s="14">
        <v>290797</v>
      </c>
      <c r="B105" s="15" t="s">
        <v>10</v>
      </c>
      <c r="C105" s="15" t="s">
        <v>90</v>
      </c>
      <c r="D105" s="16">
        <v>0</v>
      </c>
      <c r="E105" s="58">
        <v>231802</v>
      </c>
      <c r="F105" s="17">
        <v>1</v>
      </c>
      <c r="G105" s="18" t="s">
        <v>13</v>
      </c>
      <c r="H105" s="71" t="s">
        <v>134</v>
      </c>
    </row>
    <row r="106" spans="1:8" ht="18" customHeight="1" x14ac:dyDescent="0.25">
      <c r="A106" s="14">
        <v>300120</v>
      </c>
      <c r="B106" s="15" t="s">
        <v>16</v>
      </c>
      <c r="C106" s="15" t="s">
        <v>91</v>
      </c>
      <c r="D106" s="16">
        <v>0</v>
      </c>
      <c r="E106" s="58">
        <v>16500</v>
      </c>
      <c r="F106" s="17">
        <v>1</v>
      </c>
      <c r="G106" s="18" t="s">
        <v>9</v>
      </c>
      <c r="H106" s="71" t="s">
        <v>163</v>
      </c>
    </row>
    <row r="107" spans="1:8" ht="18" customHeight="1" x14ac:dyDescent="0.25">
      <c r="A107" s="14">
        <v>303759</v>
      </c>
      <c r="B107" s="15" t="s">
        <v>16</v>
      </c>
      <c r="C107" s="15" t="s">
        <v>65</v>
      </c>
      <c r="D107" s="16">
        <v>0</v>
      </c>
      <c r="E107" s="58">
        <v>16500</v>
      </c>
      <c r="F107" s="17">
        <v>1</v>
      </c>
      <c r="G107" s="18" t="s">
        <v>9</v>
      </c>
      <c r="H107" s="71" t="s">
        <v>145</v>
      </c>
    </row>
    <row r="108" spans="1:8" ht="18" customHeight="1" x14ac:dyDescent="0.25">
      <c r="A108" s="14">
        <v>307154</v>
      </c>
      <c r="B108" s="15" t="s">
        <v>16</v>
      </c>
      <c r="C108" s="15" t="s">
        <v>92</v>
      </c>
      <c r="D108" s="16">
        <v>0</v>
      </c>
      <c r="E108" s="58">
        <v>16500</v>
      </c>
      <c r="F108" s="17">
        <v>1</v>
      </c>
      <c r="G108" s="18" t="s">
        <v>9</v>
      </c>
      <c r="H108" s="71" t="s">
        <v>134</v>
      </c>
    </row>
    <row r="109" spans="1:8" ht="18" customHeight="1" x14ac:dyDescent="0.25">
      <c r="A109" s="14">
        <v>311108</v>
      </c>
      <c r="B109" s="15" t="s">
        <v>16</v>
      </c>
      <c r="C109" s="15" t="s">
        <v>93</v>
      </c>
      <c r="D109" s="16">
        <v>0</v>
      </c>
      <c r="E109" s="58">
        <v>25250</v>
      </c>
      <c r="F109" s="17">
        <v>1</v>
      </c>
      <c r="G109" s="18" t="s">
        <v>9</v>
      </c>
      <c r="H109" s="71" t="s">
        <v>163</v>
      </c>
    </row>
    <row r="110" spans="1:8" ht="18" customHeight="1" x14ac:dyDescent="0.25">
      <c r="A110" s="14">
        <v>311490</v>
      </c>
      <c r="B110" s="15" t="s">
        <v>7</v>
      </c>
      <c r="C110" s="15" t="s">
        <v>94</v>
      </c>
      <c r="D110" s="16">
        <v>42016.45</v>
      </c>
      <c r="E110" s="58">
        <v>62493</v>
      </c>
      <c r="F110" s="17">
        <v>1</v>
      </c>
      <c r="G110" s="18" t="s">
        <v>13</v>
      </c>
      <c r="H110" s="71" t="s">
        <v>134</v>
      </c>
    </row>
    <row r="111" spans="1:8" ht="18" customHeight="1" x14ac:dyDescent="0.25">
      <c r="A111" s="14">
        <v>311656</v>
      </c>
      <c r="B111" s="15" t="s">
        <v>16</v>
      </c>
      <c r="C111" s="15" t="s">
        <v>95</v>
      </c>
      <c r="D111" s="16">
        <v>0</v>
      </c>
      <c r="E111" s="58">
        <v>16500</v>
      </c>
      <c r="F111" s="17">
        <v>1</v>
      </c>
      <c r="G111" s="18" t="s">
        <v>9</v>
      </c>
      <c r="H111" s="71" t="s">
        <v>163</v>
      </c>
    </row>
    <row r="112" spans="1:8" ht="18" customHeight="1" x14ac:dyDescent="0.25">
      <c r="A112" s="14">
        <v>315964</v>
      </c>
      <c r="B112" s="15" t="s">
        <v>10</v>
      </c>
      <c r="C112" s="15" t="s">
        <v>96</v>
      </c>
      <c r="D112" s="16">
        <v>0</v>
      </c>
      <c r="E112" s="58">
        <v>52884</v>
      </c>
      <c r="F112" s="17">
        <v>1</v>
      </c>
      <c r="G112" s="18" t="s">
        <v>9</v>
      </c>
      <c r="H112" s="71" t="s">
        <v>163</v>
      </c>
    </row>
    <row r="113" spans="1:8" ht="18" customHeight="1" x14ac:dyDescent="0.25">
      <c r="A113" s="14">
        <v>316509</v>
      </c>
      <c r="B113" s="15" t="s">
        <v>7</v>
      </c>
      <c r="C113" s="15" t="s">
        <v>97</v>
      </c>
      <c r="D113" s="16">
        <v>0</v>
      </c>
      <c r="E113" s="58">
        <v>52884</v>
      </c>
      <c r="F113" s="17">
        <v>1</v>
      </c>
      <c r="G113" s="18" t="s">
        <v>13</v>
      </c>
      <c r="H113" s="71" t="s">
        <v>134</v>
      </c>
    </row>
    <row r="114" spans="1:8" ht="18" customHeight="1" x14ac:dyDescent="0.25">
      <c r="A114" s="86">
        <v>330891</v>
      </c>
      <c r="B114" s="87" t="s">
        <v>165</v>
      </c>
      <c r="C114" s="87" t="s">
        <v>98</v>
      </c>
      <c r="D114" s="88">
        <v>0</v>
      </c>
      <c r="E114" s="92">
        <v>0</v>
      </c>
      <c r="F114" s="89">
        <v>1</v>
      </c>
      <c r="G114" s="90" t="s">
        <v>9</v>
      </c>
      <c r="H114" s="91" t="s">
        <v>163</v>
      </c>
    </row>
    <row r="115" spans="1:8" ht="18" customHeight="1" x14ac:dyDescent="0.25">
      <c r="A115" s="14">
        <v>338221</v>
      </c>
      <c r="B115" s="15" t="s">
        <v>16</v>
      </c>
      <c r="C115" s="15" t="s">
        <v>66</v>
      </c>
      <c r="D115" s="16">
        <v>0</v>
      </c>
      <c r="E115" s="58">
        <v>16500</v>
      </c>
      <c r="F115" s="17">
        <v>1</v>
      </c>
      <c r="G115" s="18" t="s">
        <v>9</v>
      </c>
      <c r="H115" s="71" t="s">
        <v>145</v>
      </c>
    </row>
    <row r="116" spans="1:8" ht="18" customHeight="1" x14ac:dyDescent="0.25">
      <c r="A116" s="14">
        <v>359508</v>
      </c>
      <c r="B116" s="15" t="s">
        <v>16</v>
      </c>
      <c r="C116" s="15" t="s">
        <v>35</v>
      </c>
      <c r="D116" s="16">
        <v>0</v>
      </c>
      <c r="E116" s="58">
        <v>16500</v>
      </c>
      <c r="F116" s="17">
        <v>1</v>
      </c>
      <c r="G116" s="18" t="s">
        <v>9</v>
      </c>
      <c r="H116" s="71" t="s">
        <v>134</v>
      </c>
    </row>
    <row r="117" spans="1:8" ht="18" customHeight="1" x14ac:dyDescent="0.25">
      <c r="A117" s="14">
        <v>359509</v>
      </c>
      <c r="B117" s="15" t="s">
        <v>34</v>
      </c>
      <c r="C117" s="15" t="s">
        <v>37</v>
      </c>
      <c r="D117" s="16">
        <v>191153.53</v>
      </c>
      <c r="E117" s="58">
        <v>73991</v>
      </c>
      <c r="F117" s="17">
        <v>1</v>
      </c>
      <c r="G117" s="18" t="s">
        <v>9</v>
      </c>
      <c r="H117" s="71" t="s">
        <v>134</v>
      </c>
    </row>
    <row r="118" spans="1:8" ht="18" customHeight="1" x14ac:dyDescent="0.25">
      <c r="A118" s="14">
        <v>359550</v>
      </c>
      <c r="B118" s="15" t="s">
        <v>34</v>
      </c>
      <c r="C118" s="15" t="s">
        <v>42</v>
      </c>
      <c r="D118" s="16">
        <v>52545.79</v>
      </c>
      <c r="E118" s="58">
        <v>62493</v>
      </c>
      <c r="F118" s="17">
        <v>1</v>
      </c>
      <c r="G118" s="18" t="s">
        <v>13</v>
      </c>
      <c r="H118" s="71" t="s">
        <v>134</v>
      </c>
    </row>
    <row r="119" spans="1:8" ht="18" customHeight="1" x14ac:dyDescent="0.25">
      <c r="A119" s="14">
        <v>359680</v>
      </c>
      <c r="B119" s="15" t="s">
        <v>16</v>
      </c>
      <c r="C119" s="15" t="s">
        <v>40</v>
      </c>
      <c r="D119" s="16">
        <v>0</v>
      </c>
      <c r="E119" s="58">
        <v>16500</v>
      </c>
      <c r="F119" s="17">
        <v>1</v>
      </c>
      <c r="G119" s="18" t="s">
        <v>9</v>
      </c>
      <c r="H119" s="71" t="s">
        <v>134</v>
      </c>
    </row>
    <row r="120" spans="1:8" ht="18" customHeight="1" x14ac:dyDescent="0.25">
      <c r="A120" s="14">
        <v>360277</v>
      </c>
      <c r="B120" s="15" t="s">
        <v>16</v>
      </c>
      <c r="C120" s="15" t="s">
        <v>99</v>
      </c>
      <c r="D120" s="16">
        <v>0</v>
      </c>
      <c r="E120" s="58">
        <v>16500</v>
      </c>
      <c r="F120" s="17">
        <v>1</v>
      </c>
      <c r="G120" s="18" t="s">
        <v>9</v>
      </c>
      <c r="H120" s="71" t="s">
        <v>134</v>
      </c>
    </row>
    <row r="121" spans="1:8" ht="18" customHeight="1" x14ac:dyDescent="0.25">
      <c r="A121" s="14">
        <v>398635</v>
      </c>
      <c r="B121" s="15" t="s">
        <v>7</v>
      </c>
      <c r="C121" s="15" t="s">
        <v>100</v>
      </c>
      <c r="D121" s="16">
        <v>120036.26</v>
      </c>
      <c r="E121" s="58">
        <v>73991</v>
      </c>
      <c r="F121" s="17">
        <v>1</v>
      </c>
      <c r="G121" s="18" t="s">
        <v>13</v>
      </c>
      <c r="H121" s="71" t="s">
        <v>134</v>
      </c>
    </row>
    <row r="122" spans="1:8" ht="18" customHeight="1" x14ac:dyDescent="0.25">
      <c r="A122" s="14">
        <v>398711</v>
      </c>
      <c r="B122" s="15" t="s">
        <v>34</v>
      </c>
      <c r="C122" s="15" t="s">
        <v>94</v>
      </c>
      <c r="D122" s="16">
        <v>0</v>
      </c>
      <c r="E122" s="58">
        <v>52884</v>
      </c>
      <c r="F122" s="17">
        <v>1</v>
      </c>
      <c r="G122" s="18" t="s">
        <v>9</v>
      </c>
      <c r="H122" s="71" t="s">
        <v>134</v>
      </c>
    </row>
    <row r="123" spans="1:8" ht="18" customHeight="1" x14ac:dyDescent="0.25">
      <c r="A123" s="14">
        <v>398867</v>
      </c>
      <c r="B123" s="15" t="s">
        <v>34</v>
      </c>
      <c r="C123" s="15" t="s">
        <v>101</v>
      </c>
      <c r="D123" s="16">
        <v>0</v>
      </c>
      <c r="E123" s="58">
        <v>52884</v>
      </c>
      <c r="F123" s="17">
        <v>1</v>
      </c>
      <c r="G123" s="18" t="s">
        <v>13</v>
      </c>
      <c r="H123" s="71" t="s">
        <v>134</v>
      </c>
    </row>
    <row r="124" spans="1:8" ht="18" customHeight="1" x14ac:dyDescent="0.25">
      <c r="A124" s="14">
        <v>435898</v>
      </c>
      <c r="B124" s="15" t="s">
        <v>10</v>
      </c>
      <c r="C124" s="15" t="s">
        <v>102</v>
      </c>
      <c r="D124" s="16">
        <v>0</v>
      </c>
      <c r="E124" s="58">
        <v>198609</v>
      </c>
      <c r="F124" s="17">
        <v>1</v>
      </c>
      <c r="G124" s="18" t="s">
        <v>9</v>
      </c>
      <c r="H124" s="71" t="s">
        <v>134</v>
      </c>
    </row>
    <row r="125" spans="1:8" ht="18" customHeight="1" x14ac:dyDescent="0.25">
      <c r="A125" s="14">
        <v>436274</v>
      </c>
      <c r="B125" s="15" t="s">
        <v>10</v>
      </c>
      <c r="C125" s="15" t="s">
        <v>103</v>
      </c>
      <c r="D125" s="16">
        <v>0</v>
      </c>
      <c r="E125" s="58">
        <v>198609</v>
      </c>
      <c r="F125" s="17">
        <v>1</v>
      </c>
      <c r="G125" s="18" t="s">
        <v>9</v>
      </c>
      <c r="H125" s="71" t="s">
        <v>134</v>
      </c>
    </row>
    <row r="126" spans="1:8" ht="18" customHeight="1" x14ac:dyDescent="0.25">
      <c r="A126" s="14">
        <v>468550</v>
      </c>
      <c r="B126" s="15" t="s">
        <v>10</v>
      </c>
      <c r="C126" s="15" t="s">
        <v>11</v>
      </c>
      <c r="D126" s="16">
        <v>0</v>
      </c>
      <c r="E126" s="58">
        <v>62493</v>
      </c>
      <c r="F126" s="17">
        <v>1</v>
      </c>
      <c r="G126" s="18" t="s">
        <v>9</v>
      </c>
      <c r="H126" s="71" t="s">
        <v>131</v>
      </c>
    </row>
    <row r="127" spans="1:8" ht="18" customHeight="1" x14ac:dyDescent="0.25">
      <c r="A127" s="24">
        <v>468587</v>
      </c>
      <c r="B127" s="25" t="s">
        <v>34</v>
      </c>
      <c r="C127" s="25" t="s">
        <v>48</v>
      </c>
      <c r="D127" s="26">
        <v>661809.4</v>
      </c>
      <c r="E127" s="61">
        <v>73991</v>
      </c>
      <c r="F127" s="27">
        <v>1</v>
      </c>
      <c r="G127" s="28" t="s">
        <v>13</v>
      </c>
      <c r="H127" s="71" t="s">
        <v>139</v>
      </c>
    </row>
    <row r="128" spans="1:8" ht="15" customHeight="1" x14ac:dyDescent="0.25">
      <c r="A128" s="7" t="s">
        <v>152</v>
      </c>
      <c r="B128" s="8"/>
      <c r="C128" s="8"/>
      <c r="D128" s="29">
        <f>SUM(D2:D127)</f>
        <v>6226697.790000001</v>
      </c>
      <c r="E128" s="63">
        <f>SUM(E2:E127)</f>
        <v>6677654</v>
      </c>
      <c r="F128" s="8"/>
      <c r="G128" s="8"/>
    </row>
    <row r="129" spans="4:4" x14ac:dyDescent="0.25">
      <c r="D129" s="93"/>
    </row>
  </sheetData>
  <autoFilter ref="A1:H128" xr:uid="{00000000-0001-0000-0000-000000000000}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72729-A437-46FC-B67F-F998310923FE}">
  <sheetPr codeName="Sheet2"/>
  <dimension ref="A1:O20"/>
  <sheetViews>
    <sheetView tabSelected="1" workbookViewId="0"/>
  </sheetViews>
  <sheetFormatPr defaultRowHeight="15" x14ac:dyDescent="0.25"/>
  <cols>
    <col min="2" max="2" width="11.42578125" customWidth="1"/>
    <col min="3" max="3" width="19.5703125" customWidth="1"/>
    <col min="4" max="4" width="17.5703125" customWidth="1"/>
    <col min="5" max="5" width="13.42578125" customWidth="1"/>
    <col min="6" max="7" width="13.7109375" customWidth="1"/>
    <col min="8" max="8" width="8.42578125" customWidth="1"/>
    <col min="10" max="10" width="11.140625" customWidth="1"/>
    <col min="11" max="11" width="20.28515625" customWidth="1"/>
    <col min="12" max="12" width="30.7109375" customWidth="1"/>
    <col min="13" max="13" width="16.28515625" customWidth="1"/>
    <col min="14" max="14" width="13" style="67" customWidth="1"/>
    <col min="15" max="15" width="70.28515625" customWidth="1"/>
  </cols>
  <sheetData>
    <row r="1" spans="1:15" ht="45" x14ac:dyDescent="0.25">
      <c r="A1" s="1" t="s">
        <v>0</v>
      </c>
      <c r="B1" s="1" t="s">
        <v>1</v>
      </c>
      <c r="C1" s="2" t="s">
        <v>104</v>
      </c>
      <c r="D1" s="2" t="s">
        <v>105</v>
      </c>
      <c r="E1" s="2" t="s">
        <v>106</v>
      </c>
      <c r="F1" s="53" t="s">
        <v>3</v>
      </c>
      <c r="G1" s="4" t="s">
        <v>4</v>
      </c>
      <c r="H1" s="2" t="s">
        <v>5</v>
      </c>
      <c r="I1" s="1" t="s">
        <v>6</v>
      </c>
      <c r="J1" s="2" t="s">
        <v>127</v>
      </c>
      <c r="K1" s="2" t="s">
        <v>128</v>
      </c>
      <c r="L1" s="5" t="s">
        <v>129</v>
      </c>
      <c r="M1" s="5" t="s">
        <v>159</v>
      </c>
      <c r="N1" s="5" t="s">
        <v>158</v>
      </c>
      <c r="O1" s="2" t="s">
        <v>130</v>
      </c>
    </row>
    <row r="2" spans="1:15" ht="18" customHeight="1" x14ac:dyDescent="0.25">
      <c r="A2" s="9">
        <v>400</v>
      </c>
      <c r="B2" s="10" t="s">
        <v>7</v>
      </c>
      <c r="C2" s="10" t="s">
        <v>116</v>
      </c>
      <c r="D2" s="10" t="s">
        <v>108</v>
      </c>
      <c r="E2" s="47" t="s">
        <v>109</v>
      </c>
      <c r="F2" s="55">
        <v>0</v>
      </c>
      <c r="G2" s="50">
        <v>67000</v>
      </c>
      <c r="H2" s="12">
        <v>1</v>
      </c>
      <c r="I2" s="13" t="s">
        <v>13</v>
      </c>
      <c r="J2" s="30" t="s">
        <v>131</v>
      </c>
      <c r="K2" s="31" t="s">
        <v>132</v>
      </c>
      <c r="L2" s="32"/>
      <c r="M2" s="32" t="s">
        <v>160</v>
      </c>
      <c r="N2" s="65">
        <v>1</v>
      </c>
      <c r="O2" s="32"/>
    </row>
    <row r="3" spans="1:15" ht="18" customHeight="1" x14ac:dyDescent="0.25">
      <c r="A3" s="14">
        <v>401</v>
      </c>
      <c r="B3" s="15" t="s">
        <v>7</v>
      </c>
      <c r="C3" s="15" t="s">
        <v>117</v>
      </c>
      <c r="D3" s="15" t="s">
        <v>108</v>
      </c>
      <c r="E3" s="48" t="s">
        <v>109</v>
      </c>
      <c r="F3" s="55">
        <v>0</v>
      </c>
      <c r="G3" s="51">
        <v>0</v>
      </c>
      <c r="H3" s="17">
        <v>1</v>
      </c>
      <c r="I3" s="18" t="s">
        <v>13</v>
      </c>
      <c r="J3" s="30" t="s">
        <v>131</v>
      </c>
      <c r="K3" s="31" t="s">
        <v>133</v>
      </c>
      <c r="L3" s="32"/>
      <c r="M3" s="32" t="s">
        <v>160</v>
      </c>
      <c r="N3" s="65">
        <v>1</v>
      </c>
      <c r="O3" s="32"/>
    </row>
    <row r="4" spans="1:15" ht="18" customHeight="1" x14ac:dyDescent="0.25">
      <c r="A4" s="14">
        <v>413</v>
      </c>
      <c r="B4" s="15" t="s">
        <v>7</v>
      </c>
      <c r="C4" s="15" t="s">
        <v>118</v>
      </c>
      <c r="D4" s="15" t="s">
        <v>108</v>
      </c>
      <c r="E4" s="48" t="s">
        <v>109</v>
      </c>
      <c r="F4" s="55">
        <v>0</v>
      </c>
      <c r="G4" s="51">
        <v>67000</v>
      </c>
      <c r="H4" s="17">
        <v>1</v>
      </c>
      <c r="I4" s="18" t="s">
        <v>9</v>
      </c>
      <c r="J4" s="30" t="s">
        <v>134</v>
      </c>
      <c r="K4" s="31" t="s">
        <v>132</v>
      </c>
      <c r="L4" s="32" t="s">
        <v>136</v>
      </c>
      <c r="M4" s="32" t="s">
        <v>160</v>
      </c>
      <c r="N4" s="65">
        <v>0.75</v>
      </c>
      <c r="O4" s="32" t="s">
        <v>137</v>
      </c>
    </row>
    <row r="5" spans="1:15" ht="18" customHeight="1" x14ac:dyDescent="0.25">
      <c r="A5" s="14">
        <v>562</v>
      </c>
      <c r="B5" s="15" t="s">
        <v>7</v>
      </c>
      <c r="C5" s="15" t="s">
        <v>119</v>
      </c>
      <c r="D5" s="15" t="s">
        <v>108</v>
      </c>
      <c r="E5" s="48" t="s">
        <v>109</v>
      </c>
      <c r="F5" s="55">
        <v>0</v>
      </c>
      <c r="G5" s="51">
        <v>67000</v>
      </c>
      <c r="H5" s="17">
        <v>1</v>
      </c>
      <c r="I5" s="18" t="s">
        <v>13</v>
      </c>
      <c r="J5" s="30" t="s">
        <v>134</v>
      </c>
      <c r="K5" s="31" t="s">
        <v>135</v>
      </c>
      <c r="L5" s="32"/>
      <c r="M5" s="32" t="s">
        <v>160</v>
      </c>
      <c r="N5" s="65">
        <v>1</v>
      </c>
      <c r="O5" s="32"/>
    </row>
    <row r="6" spans="1:15" ht="18" customHeight="1" x14ac:dyDescent="0.25">
      <c r="A6" s="14">
        <v>563</v>
      </c>
      <c r="B6" s="15" t="s">
        <v>34</v>
      </c>
      <c r="C6" s="15" t="s">
        <v>120</v>
      </c>
      <c r="D6" s="15" t="s">
        <v>108</v>
      </c>
      <c r="E6" s="48" t="s">
        <v>109</v>
      </c>
      <c r="F6" s="55">
        <v>0</v>
      </c>
      <c r="G6" s="51">
        <v>670000</v>
      </c>
      <c r="H6" s="17">
        <v>1</v>
      </c>
      <c r="I6" s="18" t="s">
        <v>13</v>
      </c>
      <c r="J6" s="30" t="s">
        <v>134</v>
      </c>
      <c r="K6" s="31" t="s">
        <v>133</v>
      </c>
      <c r="L6" s="32"/>
      <c r="M6" s="32" t="s">
        <v>160</v>
      </c>
      <c r="N6" s="68">
        <v>0.90859999999999996</v>
      </c>
      <c r="O6" s="32"/>
    </row>
    <row r="7" spans="1:15" ht="18" customHeight="1" x14ac:dyDescent="0.25">
      <c r="A7" s="14">
        <v>564</v>
      </c>
      <c r="B7" s="15" t="s">
        <v>7</v>
      </c>
      <c r="C7" s="15" t="s">
        <v>121</v>
      </c>
      <c r="D7" s="15" t="s">
        <v>108</v>
      </c>
      <c r="E7" s="48" t="s">
        <v>109</v>
      </c>
      <c r="F7" s="55">
        <v>0</v>
      </c>
      <c r="G7" s="51">
        <v>670000</v>
      </c>
      <c r="H7" s="17">
        <v>1</v>
      </c>
      <c r="I7" s="18" t="s">
        <v>13</v>
      </c>
      <c r="J7" s="30" t="s">
        <v>134</v>
      </c>
      <c r="K7" s="31" t="s">
        <v>138</v>
      </c>
      <c r="L7" s="32"/>
      <c r="M7" s="32" t="s">
        <v>160</v>
      </c>
      <c r="N7" s="65">
        <v>0.6</v>
      </c>
      <c r="O7" s="32"/>
    </row>
    <row r="8" spans="1:15" ht="18" customHeight="1" x14ac:dyDescent="0.25">
      <c r="A8" s="14">
        <v>576</v>
      </c>
      <c r="B8" s="15" t="s">
        <v>7</v>
      </c>
      <c r="C8" s="15" t="s">
        <v>122</v>
      </c>
      <c r="D8" s="15" t="s">
        <v>108</v>
      </c>
      <c r="E8" s="48" t="s">
        <v>109</v>
      </c>
      <c r="F8" s="55">
        <v>0</v>
      </c>
      <c r="G8" s="51">
        <v>67000</v>
      </c>
      <c r="H8" s="17">
        <v>1</v>
      </c>
      <c r="I8" s="18" t="s">
        <v>13</v>
      </c>
      <c r="J8" s="30" t="s">
        <v>134</v>
      </c>
      <c r="K8" s="31" t="s">
        <v>135</v>
      </c>
      <c r="L8" s="32"/>
      <c r="M8" s="32" t="s">
        <v>160</v>
      </c>
      <c r="N8" s="65">
        <v>1</v>
      </c>
      <c r="O8" s="32"/>
    </row>
    <row r="9" spans="1:15" ht="18" customHeight="1" x14ac:dyDescent="0.25">
      <c r="A9" s="14">
        <v>625</v>
      </c>
      <c r="B9" s="15" t="s">
        <v>7</v>
      </c>
      <c r="C9" s="15" t="s">
        <v>123</v>
      </c>
      <c r="D9" s="15" t="s">
        <v>108</v>
      </c>
      <c r="E9" s="48" t="s">
        <v>109</v>
      </c>
      <c r="F9" s="55">
        <v>0</v>
      </c>
      <c r="G9" s="51">
        <v>335000</v>
      </c>
      <c r="H9" s="17">
        <v>1</v>
      </c>
      <c r="I9" s="18" t="s">
        <v>13</v>
      </c>
      <c r="J9" s="30" t="s">
        <v>139</v>
      </c>
      <c r="K9" s="31" t="s">
        <v>133</v>
      </c>
      <c r="L9" s="32"/>
      <c r="M9" s="32" t="s">
        <v>160</v>
      </c>
      <c r="N9" s="65">
        <v>1</v>
      </c>
      <c r="O9" s="32"/>
    </row>
    <row r="10" spans="1:15" ht="18" customHeight="1" x14ac:dyDescent="0.25">
      <c r="A10" s="14">
        <v>815</v>
      </c>
      <c r="B10" s="15" t="s">
        <v>16</v>
      </c>
      <c r="C10" s="15" t="s">
        <v>124</v>
      </c>
      <c r="D10" s="15" t="s">
        <v>108</v>
      </c>
      <c r="E10" s="48" t="s">
        <v>109</v>
      </c>
      <c r="F10" s="55">
        <v>0</v>
      </c>
      <c r="G10" s="51">
        <v>82500</v>
      </c>
      <c r="H10" s="17">
        <v>1</v>
      </c>
      <c r="I10" s="18" t="s">
        <v>9</v>
      </c>
      <c r="J10" s="30" t="s">
        <v>140</v>
      </c>
      <c r="K10" s="31" t="s">
        <v>138</v>
      </c>
      <c r="L10" s="32" t="s">
        <v>141</v>
      </c>
      <c r="M10" s="32" t="s">
        <v>161</v>
      </c>
      <c r="N10" s="65">
        <v>0.4</v>
      </c>
      <c r="O10" s="32" t="s">
        <v>142</v>
      </c>
    </row>
    <row r="11" spans="1:15" ht="18" customHeight="1" x14ac:dyDescent="0.25">
      <c r="A11" s="14">
        <v>816</v>
      </c>
      <c r="B11" s="15" t="s">
        <v>7</v>
      </c>
      <c r="C11" s="15" t="s">
        <v>125</v>
      </c>
      <c r="D11" s="15" t="s">
        <v>108</v>
      </c>
      <c r="E11" s="48" t="s">
        <v>109</v>
      </c>
      <c r="F11" s="55">
        <v>0</v>
      </c>
      <c r="G11" s="51">
        <v>0</v>
      </c>
      <c r="H11" s="17">
        <v>1</v>
      </c>
      <c r="I11" s="18" t="s">
        <v>9</v>
      </c>
      <c r="J11" s="30" t="s">
        <v>140</v>
      </c>
      <c r="K11" s="31" t="s">
        <v>133</v>
      </c>
      <c r="L11" s="32" t="s">
        <v>141</v>
      </c>
      <c r="M11" s="32" t="s">
        <v>161</v>
      </c>
      <c r="N11" s="65">
        <v>0.4</v>
      </c>
      <c r="O11" s="32" t="s">
        <v>142</v>
      </c>
    </row>
    <row r="12" spans="1:15" ht="18" customHeight="1" x14ac:dyDescent="0.25">
      <c r="A12" s="14">
        <v>847</v>
      </c>
      <c r="B12" s="15" t="s">
        <v>34</v>
      </c>
      <c r="C12" s="15" t="s">
        <v>126</v>
      </c>
      <c r="D12" s="15" t="s">
        <v>108</v>
      </c>
      <c r="E12" s="48" t="s">
        <v>109</v>
      </c>
      <c r="F12" s="55">
        <v>0</v>
      </c>
      <c r="G12" s="51">
        <v>0</v>
      </c>
      <c r="H12" s="17">
        <v>1</v>
      </c>
      <c r="I12" s="18" t="s">
        <v>9</v>
      </c>
      <c r="J12" s="30" t="s">
        <v>140</v>
      </c>
      <c r="K12" s="31" t="s">
        <v>143</v>
      </c>
      <c r="L12" s="32" t="s">
        <v>136</v>
      </c>
      <c r="M12" s="32" t="s">
        <v>160</v>
      </c>
      <c r="N12" s="65">
        <v>0.55000000000000004</v>
      </c>
      <c r="O12" s="32" t="s">
        <v>144</v>
      </c>
    </row>
    <row r="13" spans="1:15" ht="18" customHeight="1" x14ac:dyDescent="0.25">
      <c r="A13" s="14">
        <v>20120</v>
      </c>
      <c r="B13" s="15" t="s">
        <v>7</v>
      </c>
      <c r="C13" s="15" t="s">
        <v>107</v>
      </c>
      <c r="D13" s="15" t="s">
        <v>108</v>
      </c>
      <c r="E13" s="48" t="s">
        <v>109</v>
      </c>
      <c r="F13" s="55">
        <v>0</v>
      </c>
      <c r="G13" s="51">
        <v>335000</v>
      </c>
      <c r="H13" s="17">
        <v>1</v>
      </c>
      <c r="I13" s="18" t="s">
        <v>13</v>
      </c>
      <c r="J13" s="30" t="s">
        <v>145</v>
      </c>
      <c r="K13" s="31" t="s">
        <v>133</v>
      </c>
      <c r="L13" s="32"/>
      <c r="M13" s="32" t="s">
        <v>160</v>
      </c>
      <c r="N13" s="65">
        <v>1</v>
      </c>
      <c r="O13" s="32"/>
    </row>
    <row r="14" spans="1:15" ht="18" customHeight="1" x14ac:dyDescent="0.25">
      <c r="A14" s="14">
        <v>20560</v>
      </c>
      <c r="B14" s="15" t="s">
        <v>7</v>
      </c>
      <c r="C14" s="15" t="s">
        <v>110</v>
      </c>
      <c r="D14" s="15" t="s">
        <v>108</v>
      </c>
      <c r="E14" s="48" t="s">
        <v>109</v>
      </c>
      <c r="F14" s="55">
        <v>0</v>
      </c>
      <c r="G14" s="51">
        <v>67000</v>
      </c>
      <c r="H14" s="17">
        <v>1</v>
      </c>
      <c r="I14" s="18" t="s">
        <v>13</v>
      </c>
      <c r="J14" s="30" t="s">
        <v>134</v>
      </c>
      <c r="K14" s="31" t="s">
        <v>132</v>
      </c>
      <c r="L14" s="32"/>
      <c r="M14" s="32" t="s">
        <v>160</v>
      </c>
      <c r="N14" s="68">
        <v>0.8125</v>
      </c>
      <c r="O14" s="32"/>
    </row>
    <row r="15" spans="1:15" ht="18" customHeight="1" x14ac:dyDescent="0.25">
      <c r="A15" s="14">
        <v>20563</v>
      </c>
      <c r="B15" s="15" t="s">
        <v>7</v>
      </c>
      <c r="C15" s="15" t="s">
        <v>111</v>
      </c>
      <c r="D15" s="15" t="s">
        <v>108</v>
      </c>
      <c r="E15" s="48" t="s">
        <v>109</v>
      </c>
      <c r="F15" s="55">
        <v>0</v>
      </c>
      <c r="G15" s="51">
        <v>67000</v>
      </c>
      <c r="H15" s="17">
        <v>1</v>
      </c>
      <c r="I15" s="18" t="s">
        <v>13</v>
      </c>
      <c r="J15" s="30" t="s">
        <v>134</v>
      </c>
      <c r="K15" s="31" t="s">
        <v>132</v>
      </c>
      <c r="L15" s="32"/>
      <c r="M15" s="32" t="s">
        <v>160</v>
      </c>
      <c r="N15" s="65">
        <v>1</v>
      </c>
      <c r="O15" s="32"/>
    </row>
    <row r="16" spans="1:15" ht="18" customHeight="1" x14ac:dyDescent="0.25">
      <c r="A16" s="14">
        <v>21141</v>
      </c>
      <c r="B16" s="15" t="s">
        <v>7</v>
      </c>
      <c r="C16" s="15" t="s">
        <v>112</v>
      </c>
      <c r="D16" s="15" t="s">
        <v>108</v>
      </c>
      <c r="E16" s="48" t="s">
        <v>109</v>
      </c>
      <c r="F16" s="55">
        <v>0</v>
      </c>
      <c r="G16" s="51">
        <v>67000</v>
      </c>
      <c r="H16" s="17">
        <v>1</v>
      </c>
      <c r="I16" s="18" t="s">
        <v>13</v>
      </c>
      <c r="J16" s="30" t="s">
        <v>145</v>
      </c>
      <c r="K16" s="31" t="s">
        <v>135</v>
      </c>
      <c r="L16" s="32"/>
      <c r="M16" s="32" t="s">
        <v>162</v>
      </c>
      <c r="N16" s="68">
        <v>0.96440000000000003</v>
      </c>
      <c r="O16" s="32" t="s">
        <v>146</v>
      </c>
    </row>
    <row r="17" spans="1:15" ht="18" customHeight="1" x14ac:dyDescent="0.25">
      <c r="A17" s="14">
        <v>23616</v>
      </c>
      <c r="B17" s="15" t="s">
        <v>34</v>
      </c>
      <c r="C17" s="15" t="s">
        <v>113</v>
      </c>
      <c r="D17" s="15" t="s">
        <v>108</v>
      </c>
      <c r="E17" s="48" t="s">
        <v>109</v>
      </c>
      <c r="F17" s="55">
        <v>0</v>
      </c>
      <c r="G17" s="51">
        <v>211250</v>
      </c>
      <c r="H17" s="17">
        <v>1</v>
      </c>
      <c r="I17" s="18" t="s">
        <v>9</v>
      </c>
      <c r="J17" s="30" t="s">
        <v>147</v>
      </c>
      <c r="K17" s="31" t="s">
        <v>148</v>
      </c>
      <c r="L17" s="32" t="s">
        <v>149</v>
      </c>
      <c r="M17" s="32" t="s">
        <v>160</v>
      </c>
      <c r="N17" s="65">
        <v>1</v>
      </c>
      <c r="O17" s="32" t="s">
        <v>144</v>
      </c>
    </row>
    <row r="18" spans="1:15" ht="18" customHeight="1" x14ac:dyDescent="0.25">
      <c r="A18" s="14">
        <v>35898</v>
      </c>
      <c r="B18" s="15" t="s">
        <v>7</v>
      </c>
      <c r="C18" s="15" t="s">
        <v>114</v>
      </c>
      <c r="D18" s="15" t="s">
        <v>108</v>
      </c>
      <c r="E18" s="48" t="s">
        <v>109</v>
      </c>
      <c r="F18" s="55">
        <v>0</v>
      </c>
      <c r="G18" s="51">
        <v>167500</v>
      </c>
      <c r="H18" s="17">
        <v>1</v>
      </c>
      <c r="I18" s="18" t="s">
        <v>9</v>
      </c>
      <c r="J18" s="30" t="s">
        <v>134</v>
      </c>
      <c r="K18" s="31" t="s">
        <v>150</v>
      </c>
      <c r="L18" s="32" t="s">
        <v>151</v>
      </c>
      <c r="M18" s="32" t="s">
        <v>160</v>
      </c>
      <c r="N18" s="65">
        <v>0.75</v>
      </c>
      <c r="O18" s="32" t="s">
        <v>137</v>
      </c>
    </row>
    <row r="19" spans="1:15" ht="18" customHeight="1" x14ac:dyDescent="0.25">
      <c r="A19" s="24">
        <v>39180</v>
      </c>
      <c r="B19" s="25" t="s">
        <v>34</v>
      </c>
      <c r="C19" s="25" t="s">
        <v>115</v>
      </c>
      <c r="D19" s="25" t="s">
        <v>108</v>
      </c>
      <c r="E19" s="49" t="s">
        <v>109</v>
      </c>
      <c r="F19" s="55">
        <v>0</v>
      </c>
      <c r="G19" s="52">
        <v>67000</v>
      </c>
      <c r="H19" s="27">
        <v>1</v>
      </c>
      <c r="I19" s="28" t="s">
        <v>13</v>
      </c>
      <c r="J19" s="33" t="s">
        <v>134</v>
      </c>
      <c r="K19" s="34" t="s">
        <v>132</v>
      </c>
      <c r="L19" s="35"/>
      <c r="M19" s="32" t="s">
        <v>160</v>
      </c>
      <c r="N19" s="69">
        <v>0.75</v>
      </c>
      <c r="O19" s="36"/>
    </row>
    <row r="20" spans="1:15" x14ac:dyDescent="0.25">
      <c r="A20" s="7" t="s">
        <v>153</v>
      </c>
      <c r="B20" s="8"/>
      <c r="C20" s="8"/>
      <c r="D20" s="8"/>
      <c r="E20" s="8"/>
      <c r="F20" s="54">
        <f>SUM(F2:F19)</f>
        <v>0</v>
      </c>
      <c r="G20" s="37">
        <f>SUM(G2:G19)</f>
        <v>3007250</v>
      </c>
      <c r="H20" s="8"/>
      <c r="I20" s="8"/>
      <c r="J20" s="8"/>
      <c r="K20" s="8"/>
      <c r="L20" s="8"/>
      <c r="M20" s="32"/>
      <c r="N20" s="66"/>
      <c r="O20" s="8"/>
    </row>
  </sheetData>
  <autoFilter ref="J1:J20" xr:uid="{10572729-A437-46FC-B67F-F998310923FE}"/>
  <sortState xmlns:xlrd2="http://schemas.microsoft.com/office/spreadsheetml/2017/richdata2" ref="A2:I19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Liability Rating</vt:lpstr>
      <vt:lpstr>WELLS</vt:lpstr>
      <vt:lpstr>FACILITIES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</dc:creator>
  <cp:lastModifiedBy>Sydney Birkett</cp:lastModifiedBy>
  <dcterms:created xsi:type="dcterms:W3CDTF">2015-06-05T18:17:20Z</dcterms:created>
  <dcterms:modified xsi:type="dcterms:W3CDTF">2024-01-18T22:15:21Z</dcterms:modified>
</cp:coreProperties>
</file>