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30" yWindow="585" windowWidth="27495" windowHeight="13740"/>
  </bookViews>
  <sheets>
    <sheet name="Report Results" sheetId="1" r:id="rId1"/>
    <sheet name="Report Criteria" sheetId="2" r:id="rId2"/>
  </sheets>
  <definedNames>
    <definedName name="_xlnm._FilterDatabase" localSheetId="0" hidden="1">'Report Results'!$A$10:$R$10</definedName>
  </definedNames>
  <calcPr calcId="145621"/>
</workbook>
</file>

<file path=xl/calcChain.xml><?xml version="1.0" encoding="utf-8"?>
<calcChain xmlns="http://schemas.openxmlformats.org/spreadsheetml/2006/main">
  <c r="R51" i="1" l="1"/>
  <c r="Q51" i="1"/>
  <c r="P51" i="1"/>
  <c r="O51" i="1"/>
  <c r="N51" i="1"/>
  <c r="M51" i="1"/>
  <c r="L51" i="1"/>
  <c r="K51" i="1"/>
  <c r="J51" i="1"/>
  <c r="I51" i="1"/>
  <c r="H51" i="1"/>
  <c r="G51" i="1"/>
  <c r="F51" i="1"/>
  <c r="R20" i="1"/>
  <c r="Q20" i="1"/>
  <c r="P20" i="1"/>
  <c r="O20" i="1"/>
  <c r="N20" i="1"/>
  <c r="M20" i="1"/>
  <c r="L20" i="1"/>
  <c r="K20" i="1"/>
  <c r="J20" i="1"/>
  <c r="I20" i="1"/>
  <c r="H20" i="1"/>
  <c r="G20" i="1"/>
  <c r="F20" i="1"/>
  <c r="R17" i="1"/>
  <c r="Q17" i="1"/>
  <c r="P17" i="1"/>
  <c r="O17" i="1"/>
  <c r="N17" i="1"/>
  <c r="M17" i="1"/>
  <c r="L17" i="1"/>
  <c r="K17" i="1"/>
  <c r="J17" i="1"/>
  <c r="I17" i="1"/>
  <c r="H17" i="1"/>
  <c r="G17" i="1"/>
  <c r="F17" i="1"/>
  <c r="Q52" i="1" l="1"/>
  <c r="F52" i="1"/>
  <c r="I52" i="1"/>
  <c r="R52" i="1"/>
  <c r="H52" i="1"/>
  <c r="G52" i="1"/>
  <c r="J52" i="1"/>
  <c r="K52" i="1"/>
  <c r="L52" i="1"/>
  <c r="N52" i="1"/>
  <c r="O52" i="1"/>
  <c r="M52" i="1"/>
  <c r="P52" i="1"/>
</calcChain>
</file>

<file path=xl/sharedStrings.xml><?xml version="1.0" encoding="utf-8"?>
<sst xmlns="http://schemas.openxmlformats.org/spreadsheetml/2006/main" count="309" uniqueCount="178">
  <si>
    <t>Summarized Operations Trends</t>
  </si>
  <si>
    <t>May 20, 2022</t>
  </si>
  <si>
    <t>10:47:45 AM</t>
  </si>
  <si>
    <t>Currency: CAD</t>
  </si>
  <si>
    <t>Amount Type: Gross Amount</t>
  </si>
  <si>
    <t>Accounting Periods: All</t>
  </si>
  <si>
    <t>Activity Periods: Apr 2021 to Mar 2022</t>
  </si>
  <si>
    <t>Display Start Year Month: Apr 2021</t>
  </si>
  <si>
    <t/>
  </si>
  <si>
    <t>2021-04</t>
  </si>
  <si>
    <t>2021-05</t>
  </si>
  <si>
    <t>2021-06</t>
  </si>
  <si>
    <t>2021-07</t>
  </si>
  <si>
    <t>2021-08</t>
  </si>
  <si>
    <t>2021-09</t>
  </si>
  <si>
    <t>2021-10</t>
  </si>
  <si>
    <t>2021-11</t>
  </si>
  <si>
    <t>2021-12</t>
  </si>
  <si>
    <t>2022-01</t>
  </si>
  <si>
    <t>2022-02</t>
  </si>
  <si>
    <t>2022-03</t>
  </si>
  <si>
    <t>Total</t>
  </si>
  <si>
    <t>Volumes</t>
  </si>
  <si>
    <t>REVENUE</t>
  </si>
  <si>
    <t>null(m3)</t>
  </si>
  <si>
    <t>9700.7710</t>
  </si>
  <si>
    <t>SALES - OIL</t>
  </si>
  <si>
    <t>Volumes (BOE) Total</t>
  </si>
  <si>
    <t>Volumes Per Day (365 days)</t>
  </si>
  <si>
    <t>Volumes Per Day (365 days) (BOE) Total</t>
  </si>
  <si>
    <t>Prices (CAD)</t>
  </si>
  <si>
    <t>Amounts (CAD)</t>
  </si>
  <si>
    <t>REVENUE Total</t>
  </si>
  <si>
    <t>ROYALTY EXPENSES</t>
  </si>
  <si>
    <t>9820.7821</t>
  </si>
  <si>
    <t>FREEHOLD ROYALTY - OIL</t>
  </si>
  <si>
    <t>9830.7831</t>
  </si>
  <si>
    <t>GOR ROYALTY - OIL</t>
  </si>
  <si>
    <t>ROYALTY EXPENSES Total</t>
  </si>
  <si>
    <t>OPERATING EXPENSES</t>
  </si>
  <si>
    <t>9910.1010</t>
  </si>
  <si>
    <t>CONTRACT OPERATOR</t>
  </si>
  <si>
    <t>9910.1090</t>
  </si>
  <si>
    <t>CORROSION</t>
  </si>
  <si>
    <t>9910.1100</t>
  </si>
  <si>
    <t>COMPANY LABOR</t>
  </si>
  <si>
    <t>9910.1150</t>
  </si>
  <si>
    <t>LEASE MAINTENANCE</t>
  </si>
  <si>
    <t>9910.1160</t>
  </si>
  <si>
    <t>CONTRACT LABOUR</t>
  </si>
  <si>
    <t>9910.1180</t>
  </si>
  <si>
    <t>ROAD &amp; LEASE MAINTENANCE</t>
  </si>
  <si>
    <t>9910.1210</t>
  </si>
  <si>
    <t>WELL SERVICE AND MAINTENANCE</t>
  </si>
  <si>
    <t>9910.1220</t>
  </si>
  <si>
    <t>MISC EQUIPMENT &amp; SUPPLIES</t>
  </si>
  <si>
    <t>9910.1230</t>
  </si>
  <si>
    <t>ELECTRICAL &amp; INSTRUMENTAL M &amp; R</t>
  </si>
  <si>
    <t>9910.1240</t>
  </si>
  <si>
    <t>EQUIPMENT MAINTENANCE &amp; REPAIRS</t>
  </si>
  <si>
    <t>9910.1260</t>
  </si>
  <si>
    <t>WELL SERVICES &amp; MINOR WORKOVERS</t>
  </si>
  <si>
    <t>9910.1320</t>
  </si>
  <si>
    <t>CHEMICAL &amp; TREATING SUPPLIES &amp; SERVICE</t>
  </si>
  <si>
    <t>9910.1360</t>
  </si>
  <si>
    <t>SALT WATER DISPOSAL</t>
  </si>
  <si>
    <t>9910.1400</t>
  </si>
  <si>
    <t>CONSULTANTS SERVICES</t>
  </si>
  <si>
    <t>9910.1410</t>
  </si>
  <si>
    <t>SAFETY SERVICES/ENVIRONMENTAL</t>
  </si>
  <si>
    <t>9910.1420</t>
  </si>
  <si>
    <t>CHART READING</t>
  </si>
  <si>
    <t>9910.1440</t>
  </si>
  <si>
    <t>GATHERING &amp; PROCESSING CHARGES</t>
  </si>
  <si>
    <t>9910.1510</t>
  </si>
  <si>
    <t>SURFACE LEASE RENTALS - FREEHOLD</t>
  </si>
  <si>
    <t>9910.1570</t>
  </si>
  <si>
    <t>PROPERTY TAXES</t>
  </si>
  <si>
    <t>9910.1600</t>
  </si>
  <si>
    <t>FUEL &amp; POWER</t>
  </si>
  <si>
    <t>9910.1620</t>
  </si>
  <si>
    <t>AUTOMOTIVE COSTS</t>
  </si>
  <si>
    <t>9910.1670</t>
  </si>
  <si>
    <t>TRUCKING - EMULSION / OIL</t>
  </si>
  <si>
    <t>9910.1700</t>
  </si>
  <si>
    <t>TAXES, LICENSES &amp; FEES</t>
  </si>
  <si>
    <t>9910.1710</t>
  </si>
  <si>
    <t>FIELD OFFICE RENT</t>
  </si>
  <si>
    <t>9910.1720</t>
  </si>
  <si>
    <t>TELEPHONE &amp; FAX</t>
  </si>
  <si>
    <t>9910.1730</t>
  </si>
  <si>
    <t>FIELD OFFICE EXPENSE</t>
  </si>
  <si>
    <t>9910.1760</t>
  </si>
  <si>
    <t>OFFICE EXPENSE</t>
  </si>
  <si>
    <t>9910.1770</t>
  </si>
  <si>
    <t>ADMIN OVERHEAD</t>
  </si>
  <si>
    <t>9910.1780</t>
  </si>
  <si>
    <t>FREEHOLD MINERAL TAX</t>
  </si>
  <si>
    <t>9910.1835</t>
  </si>
  <si>
    <t>INSURANCE - LIABILITY</t>
  </si>
  <si>
    <t>OPERATING EXPENSES Total</t>
  </si>
  <si>
    <t>Amounts (CAD) Total</t>
  </si>
  <si>
    <t>Report Options</t>
  </si>
  <si>
    <t>Data Selection</t>
  </si>
  <si>
    <t>Currency:</t>
  </si>
  <si>
    <t>CAD</t>
  </si>
  <si>
    <t>Amount Type:</t>
  </si>
  <si>
    <t>Gross Amount</t>
  </si>
  <si>
    <t>Measurement System:</t>
  </si>
  <si>
    <t>Metric</t>
  </si>
  <si>
    <t>Financial Volumes:</t>
  </si>
  <si>
    <t>Include Financial Volumes</t>
  </si>
  <si>
    <t>Production Volumes:</t>
  </si>
  <si>
    <t>Exclude Production Volumes</t>
  </si>
  <si>
    <t>Presentation</t>
  </si>
  <si>
    <t>Account Group Detail:</t>
  </si>
  <si>
    <t>Hide Individual Accounts within the Account Group</t>
  </si>
  <si>
    <t>Capital Expenditures:</t>
  </si>
  <si>
    <t>Detailed</t>
  </si>
  <si>
    <t>Graph:</t>
  </si>
  <si>
    <t>Exclude Graph</t>
  </si>
  <si>
    <t>Organizations</t>
  </si>
  <si>
    <t>All Organizations</t>
  </si>
  <si>
    <t>Reporting Periods</t>
  </si>
  <si>
    <t>Reporting Period search criteria to run at report generation time:</t>
  </si>
  <si>
    <t>Accounting Year Month:</t>
  </si>
  <si>
    <t>All Accounting Periods</t>
  </si>
  <si>
    <t>Activity Year Month:</t>
  </si>
  <si>
    <t>Apr 2021 to Mar 2022</t>
  </si>
  <si>
    <t>Display Period Type:</t>
  </si>
  <si>
    <t>Activity Period</t>
  </si>
  <si>
    <t>Display Start Year Month:</t>
  </si>
  <si>
    <t>Apr 2021</t>
  </si>
  <si>
    <t>Cost Centres</t>
  </si>
  <si>
    <t>Cost Centre:</t>
  </si>
  <si>
    <t>MIDALE 10-5T-7-10 (10099)</t>
  </si>
  <si>
    <t>Accounts</t>
  </si>
  <si>
    <t>Exclude Revenue:</t>
  </si>
  <si>
    <t>Include Revenue</t>
  </si>
  <si>
    <t>Exclude Royalty:</t>
  </si>
  <si>
    <t>Include Royalty</t>
  </si>
  <si>
    <t>Exclude Operating Expenses:</t>
  </si>
  <si>
    <t>Include Expense</t>
  </si>
  <si>
    <t>Exclude General and Administration Expenses:</t>
  </si>
  <si>
    <t>Include General Admin</t>
  </si>
  <si>
    <t>Exclude Capital:</t>
  </si>
  <si>
    <t>Include Capital</t>
  </si>
  <si>
    <t>Exclude Lease Reclassification:</t>
  </si>
  <si>
    <t>Include Lease Reclassification</t>
  </si>
  <si>
    <t>Preferences</t>
  </si>
  <si>
    <t>Open Property Browser:</t>
  </si>
  <si>
    <t>Yes</t>
  </si>
  <si>
    <t>Display Extended Criteria in Report Headers:</t>
  </si>
  <si>
    <t>No</t>
  </si>
  <si>
    <t>Fiscal Year End:</t>
  </si>
  <si>
    <t>December</t>
  </si>
  <si>
    <t>Hide Report Links:</t>
  </si>
  <si>
    <t>Report Information</t>
  </si>
  <si>
    <t>Report Criteria Name:</t>
  </si>
  <si>
    <t>Not Specified</t>
  </si>
  <si>
    <t>Description:</t>
  </si>
  <si>
    <t>Report Type and Version:</t>
  </si>
  <si>
    <t>Summarized Operations Trends v02.20.01</t>
  </si>
  <si>
    <t>Configuration Information</t>
  </si>
  <si>
    <t>Version #:</t>
  </si>
  <si>
    <t>20.1.0.0</t>
  </si>
  <si>
    <t>IM Model Version #:</t>
  </si>
  <si>
    <t>Report Run By:</t>
  </si>
  <si>
    <t>Kara Somerville (KARA9430)</t>
  </si>
  <si>
    <t>Locale:</t>
  </si>
  <si>
    <t>P2ES Base Locale</t>
  </si>
  <si>
    <t>Database:</t>
  </si>
  <si>
    <t>QPALDON</t>
  </si>
  <si>
    <t>Report Object:</t>
  </si>
  <si>
    <t>IM.OperationsSummary</t>
  </si>
  <si>
    <t>Report Design:</t>
  </si>
  <si>
    <t>OperationsSummary.rptdesign</t>
  </si>
  <si>
    <t>Display Credits As Positive: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</si>
</sst>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6" formatCode="#,##0;\(#,##0\)"/>
    <numFmt numFmtId="167" formatCode="#,##0.00;\(#,##0.00\)"/>
  </numFmts>
  <fonts count="8">
    <font>
      <sz val="11"/>
      <color indexed="8"/>
      <name val="Calibri"/>
      <family val="2"/>
      <scheme val="minor"/>
    </font>
    <font>
      <sz val="8"/>
      <color indexed="8"/>
      <name val="Sans Serif"/>
    </font>
    <font>
      <sz val="8"/>
      <color indexed="8"/>
      <name val="Sans Serif"/>
    </font>
    <font>
      <b/>
      <sz val="8"/>
      <color indexed="8"/>
      <name val="Sans Serif"/>
    </font>
    <font>
      <b/>
      <sz val="8"/>
      <color indexed="8"/>
      <name val="Sans Serif"/>
    </font>
    <font>
      <b/>
      <sz val="14"/>
      <color indexed="12"/>
      <name val="Sans Serif"/>
    </font>
    <font>
      <b/>
      <sz val="10"/>
      <color indexed="54"/>
      <name val="Sans Serif"/>
    </font>
    <font>
      <b/>
      <sz val="14"/>
      <color indexed="12"/>
      <name val="Sans Serif"/>
    </font>
  </fonts>
  <fills count="3">
    <fill>
      <patternFill patternType="none"/>
    </fill>
    <fill>
      <patternFill patternType="gray125"/>
    </fill>
    <fill>
      <patternFill patternType="solid">
        <fgColor indexed="44"/>
      </patternFill>
    </fill>
  </fills>
  <borders count="4">
    <border>
      <left/>
      <right/>
      <top/>
      <bottom/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/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6" fillId="0" borderId="0" xfId="0" applyFont="1" applyAlignment="1">
      <alignment vertical="top"/>
    </xf>
    <xf numFmtId="0" fontId="3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right" vertical="top" wrapText="1" indent="2"/>
    </xf>
    <xf numFmtId="0" fontId="1" fillId="0" borderId="0" xfId="0" applyFont="1" applyAlignment="1">
      <alignment horizontal="left" vertical="top" wrapText="1"/>
    </xf>
    <xf numFmtId="166" fontId="2" fillId="0" borderId="0" xfId="0" applyNumberFormat="1" applyFont="1" applyAlignment="1">
      <alignment horizontal="right" vertical="top" wrapText="1"/>
    </xf>
    <xf numFmtId="0" fontId="3" fillId="0" borderId="0" xfId="0" applyFont="1" applyAlignment="1">
      <alignment horizontal="left" vertical="top" wrapText="1"/>
    </xf>
    <xf numFmtId="166" fontId="4" fillId="0" borderId="2" xfId="0" applyNumberFormat="1" applyFont="1" applyBorder="1" applyAlignment="1">
      <alignment horizontal="right" vertical="top" wrapText="1"/>
    </xf>
    <xf numFmtId="167" fontId="1" fillId="0" borderId="3" xfId="0" applyNumberFormat="1" applyFont="1" applyFill="1" applyBorder="1" applyAlignment="1">
      <alignment horizontal="left" vertical="top"/>
    </xf>
    <xf numFmtId="167" fontId="2" fillId="0" borderId="3" xfId="0" applyNumberFormat="1" applyFont="1" applyFill="1" applyBorder="1" applyAlignment="1">
      <alignment horizontal="right" vertical="top"/>
    </xf>
    <xf numFmtId="0" fontId="3" fillId="0" borderId="0" xfId="0" applyFont="1" applyAlignment="1">
      <alignment horizontal="left" vertical="top" wrapText="1"/>
    </xf>
    <xf numFmtId="166" fontId="4" fillId="0" borderId="2" xfId="0" applyNumberFormat="1" applyFont="1" applyBorder="1" applyAlignment="1">
      <alignment horizontal="right" vertical="top" wrapText="1"/>
    </xf>
    <xf numFmtId="0" fontId="1" fillId="0" borderId="0" xfId="0" applyFont="1"/>
    <xf numFmtId="0" fontId="1" fillId="0" borderId="0" xfId="0" applyFont="1"/>
    <xf numFmtId="0" fontId="3" fillId="0" borderId="0" xfId="0" applyFont="1"/>
    <xf numFmtId="0" fontId="1" fillId="0" borderId="0" xfId="0" applyFont="1"/>
    <xf numFmtId="0" fontId="5" fillId="0" borderId="0" xfId="0" applyFont="1" applyAlignment="1">
      <alignment horizontal="left" vertical="center" indent="2"/>
    </xf>
    <xf numFmtId="0" fontId="0" fillId="0" borderId="0" xfId="0"/>
    <xf numFmtId="0" fontId="7" fillId="0" borderId="0" xfId="0" applyFont="1" applyAlignment="1">
      <alignment horizontal="left" vertical="center" indent="2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0</xdr:col>
      <xdr:colOff>838200</xdr:colOff>
      <xdr:row>1</xdr:row>
      <xdr:rowOff>152400</xdr:rowOff>
    </xdr:to>
    <xdr:pic>
      <xdr:nvPicPr>
        <xdr:cNvPr id="2" name="Picture 1" descr="Picture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838200" cy="3429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1</xdr:col>
      <xdr:colOff>37905</xdr:colOff>
      <xdr:row>1</xdr:row>
      <xdr:rowOff>152400</xdr:rowOff>
    </xdr:to>
    <xdr:pic>
      <xdr:nvPicPr>
        <xdr:cNvPr id="2" name="Picture 1" descr="Picture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838200" cy="3429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2"/>
  <sheetViews>
    <sheetView tabSelected="1" workbookViewId="0">
      <pane ySplit="10" topLeftCell="A23" activePane="bottomLeft" state="frozen"/>
      <selection pane="bottomLeft" activeCell="E62" sqref="E62"/>
    </sheetView>
  </sheetViews>
  <sheetFormatPr defaultRowHeight="15" outlineLevelRow="2"/>
  <cols>
    <col min="1" max="1" width="32.28515625" bestFit="1" customWidth="1"/>
    <col min="2" max="2" width="22.42578125" bestFit="1" customWidth="1"/>
    <col min="3" max="3" width="6.42578125" bestFit="1" customWidth="1"/>
    <col min="4" max="4" width="8.28515625" bestFit="1" customWidth="1"/>
    <col min="5" max="5" width="33.140625" bestFit="1" customWidth="1"/>
    <col min="6" max="8" width="9.28515625" bestFit="1" customWidth="1"/>
    <col min="9" max="9" width="10.28515625" bestFit="1" customWidth="1"/>
    <col min="10" max="17" width="9.28515625" bestFit="1" customWidth="1"/>
    <col min="18" max="18" width="7.7109375" bestFit="1" customWidth="1"/>
  </cols>
  <sheetData>
    <row r="1" spans="1:18" ht="12" customHeight="1">
      <c r="C1" s="23" t="s">
        <v>0</v>
      </c>
      <c r="D1" s="24"/>
      <c r="E1" s="24"/>
      <c r="F1" s="24"/>
      <c r="G1" s="24"/>
      <c r="H1" s="24"/>
      <c r="I1" s="1" t="s">
        <v>1</v>
      </c>
    </row>
    <row r="2" spans="1:18">
      <c r="C2" s="24"/>
      <c r="D2" s="24"/>
      <c r="E2" s="24"/>
      <c r="F2" s="24"/>
      <c r="G2" s="24"/>
      <c r="H2" s="24"/>
      <c r="I2" s="2" t="s">
        <v>2</v>
      </c>
    </row>
    <row r="3" spans="1:18">
      <c r="C3" s="24"/>
      <c r="D3" s="24"/>
      <c r="E3" s="24"/>
      <c r="F3" s="24"/>
      <c r="G3" s="24"/>
      <c r="H3" s="24"/>
    </row>
    <row r="4" spans="1:18">
      <c r="A4" s="3" t="s">
        <v>3</v>
      </c>
    </row>
    <row r="5" spans="1:18">
      <c r="A5" s="4" t="s">
        <v>4</v>
      </c>
    </row>
    <row r="6" spans="1:18">
      <c r="A6" s="5" t="s">
        <v>5</v>
      </c>
    </row>
    <row r="7" spans="1:18">
      <c r="A7" s="6" t="s">
        <v>6</v>
      </c>
    </row>
    <row r="8" spans="1:18">
      <c r="A8" s="7" t="s">
        <v>7</v>
      </c>
    </row>
    <row r="9" spans="1:18">
      <c r="A9" s="8" t="s">
        <v>8</v>
      </c>
    </row>
    <row r="10" spans="1:18">
      <c r="A10" s="9" t="s">
        <v>8</v>
      </c>
      <c r="B10" s="9" t="s">
        <v>8</v>
      </c>
      <c r="C10" s="9" t="s">
        <v>8</v>
      </c>
      <c r="D10" s="9" t="s">
        <v>8</v>
      </c>
      <c r="E10" s="9" t="s">
        <v>8</v>
      </c>
      <c r="F10" s="10" t="s">
        <v>9</v>
      </c>
      <c r="G10" s="10" t="s">
        <v>10</v>
      </c>
      <c r="H10" s="10" t="s">
        <v>11</v>
      </c>
      <c r="I10" s="10" t="s">
        <v>12</v>
      </c>
      <c r="J10" s="10" t="s">
        <v>13</v>
      </c>
      <c r="K10" s="10" t="s">
        <v>14</v>
      </c>
      <c r="L10" s="10" t="s">
        <v>15</v>
      </c>
      <c r="M10" s="10" t="s">
        <v>16</v>
      </c>
      <c r="N10" s="10" t="s">
        <v>17</v>
      </c>
      <c r="O10" s="10" t="s">
        <v>18</v>
      </c>
      <c r="P10" s="10" t="s">
        <v>19</v>
      </c>
      <c r="Q10" s="10" t="s">
        <v>20</v>
      </c>
      <c r="R10" s="10" t="s">
        <v>21</v>
      </c>
    </row>
    <row r="11" spans="1:18">
      <c r="A11" s="11" t="s">
        <v>22</v>
      </c>
      <c r="B11" s="11" t="s">
        <v>23</v>
      </c>
      <c r="C11" s="11" t="s">
        <v>24</v>
      </c>
      <c r="D11" s="11" t="s">
        <v>25</v>
      </c>
      <c r="E11" s="11" t="s">
        <v>26</v>
      </c>
      <c r="F11" s="12">
        <v>0</v>
      </c>
      <c r="G11" s="12">
        <v>0</v>
      </c>
      <c r="H11" s="12">
        <v>-18.3</v>
      </c>
      <c r="I11" s="12">
        <v>-22.6</v>
      </c>
      <c r="J11" s="12">
        <v>-21.9</v>
      </c>
      <c r="K11" s="12">
        <v>-22.5</v>
      </c>
      <c r="L11" s="12">
        <v>-22.8</v>
      </c>
      <c r="M11" s="12">
        <v>-17.8</v>
      </c>
      <c r="N11" s="12">
        <v>-20.5</v>
      </c>
      <c r="O11" s="12">
        <v>-19.899999999999999</v>
      </c>
      <c r="P11" s="12">
        <v>-19.7</v>
      </c>
      <c r="Q11" s="12">
        <v>-19.2</v>
      </c>
      <c r="R11" s="12">
        <v>-205.2</v>
      </c>
    </row>
    <row r="12" spans="1:18">
      <c r="A12" s="13" t="s">
        <v>27</v>
      </c>
      <c r="B12" s="13" t="s">
        <v>8</v>
      </c>
      <c r="C12" s="13" t="s">
        <v>8</v>
      </c>
      <c r="D12" s="13" t="s">
        <v>8</v>
      </c>
      <c r="E12" s="13" t="s">
        <v>8</v>
      </c>
      <c r="F12" s="14">
        <v>0</v>
      </c>
      <c r="G12" s="14">
        <v>0</v>
      </c>
      <c r="H12" s="14">
        <v>-115.15949999999999</v>
      </c>
      <c r="I12" s="14">
        <v>-142.21889999999999</v>
      </c>
      <c r="J12" s="14">
        <v>-137.81389999999999</v>
      </c>
      <c r="K12" s="14">
        <v>-141.58959999999999</v>
      </c>
      <c r="L12" s="14">
        <v>-143.47739999999999</v>
      </c>
      <c r="M12" s="14">
        <v>-112.01309999999999</v>
      </c>
      <c r="N12" s="14">
        <v>-129.00380000000001</v>
      </c>
      <c r="O12" s="14">
        <v>-125.2281</v>
      </c>
      <c r="P12" s="14">
        <v>-123.9695</v>
      </c>
      <c r="Q12" s="14">
        <v>-120.8231</v>
      </c>
      <c r="R12" s="14">
        <v>-1291.2969000000001</v>
      </c>
    </row>
    <row r="13" spans="1:18">
      <c r="A13" s="11" t="s">
        <v>28</v>
      </c>
      <c r="B13" s="11" t="s">
        <v>23</v>
      </c>
      <c r="C13" s="11" t="s">
        <v>24</v>
      </c>
      <c r="D13" s="11" t="s">
        <v>25</v>
      </c>
      <c r="E13" s="11" t="s">
        <v>26</v>
      </c>
      <c r="F13" s="12">
        <v>0</v>
      </c>
      <c r="G13" s="12">
        <v>0</v>
      </c>
      <c r="H13" s="12">
        <v>-0.61</v>
      </c>
      <c r="I13" s="12">
        <v>-0.72903229999999997</v>
      </c>
      <c r="J13" s="12">
        <v>-0.70645159999999996</v>
      </c>
      <c r="K13" s="12">
        <v>-0.75</v>
      </c>
      <c r="L13" s="12">
        <v>-0.73548389999999997</v>
      </c>
      <c r="M13" s="12">
        <v>-0.59333329999999995</v>
      </c>
      <c r="N13" s="12">
        <v>-0.6612903</v>
      </c>
      <c r="O13" s="12">
        <v>-0.64193549999999999</v>
      </c>
      <c r="P13" s="12">
        <v>-0.70357139999999996</v>
      </c>
      <c r="Q13" s="12">
        <v>-0.61935479999999998</v>
      </c>
      <c r="R13" s="12">
        <v>-0.56219180000000002</v>
      </c>
    </row>
    <row r="14" spans="1:18">
      <c r="A14" s="13" t="s">
        <v>29</v>
      </c>
      <c r="B14" s="13" t="s">
        <v>8</v>
      </c>
      <c r="C14" s="13" t="s">
        <v>8</v>
      </c>
      <c r="D14" s="13" t="s">
        <v>8</v>
      </c>
      <c r="E14" s="13" t="s">
        <v>8</v>
      </c>
      <c r="F14" s="14">
        <v>0</v>
      </c>
      <c r="G14" s="14">
        <v>0</v>
      </c>
      <c r="H14" s="14">
        <v>-3.8386499999999999</v>
      </c>
      <c r="I14" s="14">
        <v>-4.5877059999999998</v>
      </c>
      <c r="J14" s="14">
        <v>-4.4456100000000003</v>
      </c>
      <c r="K14" s="14">
        <v>-4.7196530000000001</v>
      </c>
      <c r="L14" s="14">
        <v>-4.6283029999999998</v>
      </c>
      <c r="M14" s="14">
        <v>-3.7337699999999998</v>
      </c>
      <c r="N14" s="14">
        <v>-4.1614129999999996</v>
      </c>
      <c r="O14" s="14">
        <v>-4.0396159999999997</v>
      </c>
      <c r="P14" s="14">
        <v>-4.4274820000000004</v>
      </c>
      <c r="Q14" s="14">
        <v>-3.897519</v>
      </c>
      <c r="R14" s="14">
        <v>-3.5377999999999998</v>
      </c>
    </row>
    <row r="15" spans="1:18">
      <c r="A15" s="15" t="s">
        <v>30</v>
      </c>
      <c r="B15" s="15" t="s">
        <v>23</v>
      </c>
      <c r="C15" s="15" t="s">
        <v>24</v>
      </c>
      <c r="D15" s="15" t="s">
        <v>25</v>
      </c>
      <c r="E15" s="15" t="s">
        <v>26</v>
      </c>
      <c r="F15" s="16">
        <v>0</v>
      </c>
      <c r="G15" s="16">
        <v>0</v>
      </c>
      <c r="H15" s="16">
        <v>466.22899999999998</v>
      </c>
      <c r="I15" s="16">
        <v>477.36369999999999</v>
      </c>
      <c r="J15" s="16">
        <v>463.87029999999999</v>
      </c>
      <c r="K15" s="16">
        <v>486.3809</v>
      </c>
      <c r="L15" s="16">
        <v>567.49080000000004</v>
      </c>
      <c r="M15" s="16">
        <v>554.82129999999995</v>
      </c>
      <c r="N15" s="16">
        <v>488.08589999999998</v>
      </c>
      <c r="O15" s="16">
        <v>553.9171</v>
      </c>
      <c r="P15" s="16">
        <v>664.89390000000003</v>
      </c>
      <c r="Q15" s="16">
        <v>782.17920000000004</v>
      </c>
      <c r="R15" s="16">
        <v>547.6721</v>
      </c>
    </row>
    <row r="16" spans="1:18" outlineLevel="2">
      <c r="A16" s="11" t="s">
        <v>31</v>
      </c>
      <c r="B16" s="11" t="s">
        <v>23</v>
      </c>
      <c r="C16" s="11" t="s">
        <v>8</v>
      </c>
      <c r="D16" s="11" t="s">
        <v>25</v>
      </c>
      <c r="E16" s="11" t="s">
        <v>26</v>
      </c>
      <c r="F16" s="12">
        <v>0</v>
      </c>
      <c r="G16" s="12">
        <v>0</v>
      </c>
      <c r="H16" s="12">
        <v>-8531.99</v>
      </c>
      <c r="I16" s="12">
        <v>-10788.42</v>
      </c>
      <c r="J16" s="12">
        <v>-10158.76</v>
      </c>
      <c r="K16" s="12">
        <v>-10943.57</v>
      </c>
      <c r="L16" s="12">
        <v>-12938.79</v>
      </c>
      <c r="M16" s="12">
        <v>-9875.82</v>
      </c>
      <c r="N16" s="12">
        <v>-10005.76</v>
      </c>
      <c r="O16" s="12">
        <v>-11022.95</v>
      </c>
      <c r="P16" s="12">
        <v>-13098.41</v>
      </c>
      <c r="Q16" s="12">
        <v>-15017.84</v>
      </c>
      <c r="R16" s="12">
        <v>-112382.31</v>
      </c>
    </row>
    <row r="17" spans="1:18" outlineLevel="1">
      <c r="A17" s="17" t="s">
        <v>31</v>
      </c>
      <c r="B17" s="17" t="s">
        <v>32</v>
      </c>
      <c r="F17" s="18">
        <f>SUBTOTAL(9, F16:F16)</f>
        <v>0</v>
      </c>
      <c r="G17" s="18">
        <f>SUBTOTAL(9, G16:G16)</f>
        <v>0</v>
      </c>
      <c r="H17" s="18">
        <f>SUBTOTAL(9, H16:H16)</f>
        <v>-8531.99</v>
      </c>
      <c r="I17" s="18">
        <f>SUBTOTAL(9, I16:I16)</f>
        <v>-10788.42</v>
      </c>
      <c r="J17" s="18">
        <f>SUBTOTAL(9, J16:J16)</f>
        <v>-10158.76</v>
      </c>
      <c r="K17" s="18">
        <f>SUBTOTAL(9, K16:K16)</f>
        <v>-10943.57</v>
      </c>
      <c r="L17" s="18">
        <f>SUBTOTAL(9, L16:L16)</f>
        <v>-12938.79</v>
      </c>
      <c r="M17" s="18">
        <f>SUBTOTAL(9, M16:M16)</f>
        <v>-9875.82</v>
      </c>
      <c r="N17" s="18">
        <f>SUBTOTAL(9, N16:N16)</f>
        <v>-10005.76</v>
      </c>
      <c r="O17" s="18">
        <f>SUBTOTAL(9, O16:O16)</f>
        <v>-11022.95</v>
      </c>
      <c r="P17" s="18">
        <f>SUBTOTAL(9, P16:P16)</f>
        <v>-13098.41</v>
      </c>
      <c r="Q17" s="18">
        <f>SUBTOTAL(9, Q16:Q16)</f>
        <v>-15017.84</v>
      </c>
      <c r="R17" s="18">
        <f>SUBTOTAL(9, R16:R16)</f>
        <v>-112382.31</v>
      </c>
    </row>
    <row r="18" spans="1:18" outlineLevel="2">
      <c r="A18" s="11" t="s">
        <v>31</v>
      </c>
      <c r="B18" s="11" t="s">
        <v>33</v>
      </c>
      <c r="C18" s="11" t="s">
        <v>8</v>
      </c>
      <c r="D18" s="11" t="s">
        <v>34</v>
      </c>
      <c r="E18" s="11" t="s">
        <v>35</v>
      </c>
      <c r="F18" s="12">
        <v>0</v>
      </c>
      <c r="G18" s="12">
        <v>0</v>
      </c>
      <c r="H18" s="12">
        <v>1022.2</v>
      </c>
      <c r="I18" s="12">
        <v>1314.52</v>
      </c>
      <c r="J18" s="12">
        <v>1249.72</v>
      </c>
      <c r="K18" s="12">
        <v>1281.78</v>
      </c>
      <c r="L18" s="12">
        <v>1557.1</v>
      </c>
      <c r="M18" s="12">
        <v>1407.32</v>
      </c>
      <c r="N18" s="12">
        <v>1042.3399999999999</v>
      </c>
      <c r="O18" s="12">
        <v>1424.6</v>
      </c>
      <c r="P18" s="12">
        <v>1480.88</v>
      </c>
      <c r="Q18" s="12">
        <v>1992.14</v>
      </c>
      <c r="R18" s="12">
        <v>13772.6</v>
      </c>
    </row>
    <row r="19" spans="1:18" outlineLevel="2">
      <c r="A19" s="11" t="s">
        <v>31</v>
      </c>
      <c r="B19" s="11" t="s">
        <v>33</v>
      </c>
      <c r="C19" s="11" t="s">
        <v>8</v>
      </c>
      <c r="D19" s="11" t="s">
        <v>36</v>
      </c>
      <c r="E19" s="11" t="s">
        <v>37</v>
      </c>
      <c r="F19" s="12">
        <v>0</v>
      </c>
      <c r="G19" s="12">
        <v>0</v>
      </c>
      <c r="H19" s="12">
        <v>449.78</v>
      </c>
      <c r="I19" s="12">
        <v>578.41999999999996</v>
      </c>
      <c r="J19" s="12">
        <v>549.88</v>
      </c>
      <c r="K19" s="12">
        <v>563.97</v>
      </c>
      <c r="L19" s="12">
        <v>685.13</v>
      </c>
      <c r="M19" s="12">
        <v>619.20000000000005</v>
      </c>
      <c r="N19" s="12">
        <v>458.63</v>
      </c>
      <c r="O19" s="12">
        <v>1196.6400000000001</v>
      </c>
      <c r="P19" s="12">
        <v>1243.93</v>
      </c>
      <c r="Q19" s="12">
        <v>1673.4</v>
      </c>
      <c r="R19" s="12">
        <v>8018.98</v>
      </c>
    </row>
    <row r="20" spans="1:18" outlineLevel="1">
      <c r="A20" s="17" t="s">
        <v>31</v>
      </c>
      <c r="B20" s="17" t="s">
        <v>38</v>
      </c>
      <c r="F20" s="18">
        <f t="shared" ref="F20:R20" si="0">SUBTOTAL(9, F18:F19)</f>
        <v>0</v>
      </c>
      <c r="G20" s="18">
        <f t="shared" si="0"/>
        <v>0</v>
      </c>
      <c r="H20" s="18">
        <f t="shared" si="0"/>
        <v>1471.98</v>
      </c>
      <c r="I20" s="18">
        <f t="shared" si="0"/>
        <v>1892.94</v>
      </c>
      <c r="J20" s="18">
        <f t="shared" si="0"/>
        <v>1799.6</v>
      </c>
      <c r="K20" s="18">
        <f t="shared" si="0"/>
        <v>1845.75</v>
      </c>
      <c r="L20" s="18">
        <f t="shared" si="0"/>
        <v>2242.23</v>
      </c>
      <c r="M20" s="18">
        <f t="shared" si="0"/>
        <v>2026.52</v>
      </c>
      <c r="N20" s="18">
        <f t="shared" si="0"/>
        <v>1500.9699999999998</v>
      </c>
      <c r="O20" s="18">
        <f t="shared" si="0"/>
        <v>2621.2399999999998</v>
      </c>
      <c r="P20" s="18">
        <f t="shared" si="0"/>
        <v>2724.8100000000004</v>
      </c>
      <c r="Q20" s="18">
        <f t="shared" si="0"/>
        <v>3665.54</v>
      </c>
      <c r="R20" s="18">
        <f t="shared" si="0"/>
        <v>21791.58</v>
      </c>
    </row>
    <row r="21" spans="1:18" outlineLevel="2">
      <c r="A21" s="11" t="s">
        <v>31</v>
      </c>
      <c r="B21" s="11" t="s">
        <v>39</v>
      </c>
      <c r="C21" s="11" t="s">
        <v>8</v>
      </c>
      <c r="D21" s="11" t="s">
        <v>40</v>
      </c>
      <c r="E21" s="11" t="s">
        <v>41</v>
      </c>
      <c r="F21" s="12">
        <v>600</v>
      </c>
      <c r="G21" s="12">
        <v>600</v>
      </c>
      <c r="H21" s="12">
        <v>600</v>
      </c>
      <c r="I21" s="12">
        <v>600</v>
      </c>
      <c r="J21" s="12">
        <v>600</v>
      </c>
      <c r="K21" s="12">
        <v>600</v>
      </c>
      <c r="L21" s="12">
        <v>600</v>
      </c>
      <c r="M21" s="12">
        <v>600</v>
      </c>
      <c r="N21" s="12">
        <v>600</v>
      </c>
      <c r="O21" s="12">
        <v>600</v>
      </c>
      <c r="P21" s="12">
        <v>600</v>
      </c>
      <c r="Q21" s="12">
        <v>600</v>
      </c>
      <c r="R21" s="12">
        <v>7200</v>
      </c>
    </row>
    <row r="22" spans="1:18" outlineLevel="2">
      <c r="A22" s="11" t="s">
        <v>31</v>
      </c>
      <c r="B22" s="11" t="s">
        <v>39</v>
      </c>
      <c r="C22" s="11" t="s">
        <v>8</v>
      </c>
      <c r="D22" s="11" t="s">
        <v>42</v>
      </c>
      <c r="E22" s="11" t="s">
        <v>43</v>
      </c>
      <c r="F22" s="12">
        <v>0</v>
      </c>
      <c r="G22" s="12">
        <v>0</v>
      </c>
      <c r="H22" s="12">
        <v>0</v>
      </c>
      <c r="I22" s="12">
        <v>10.6</v>
      </c>
      <c r="J22" s="12">
        <v>0</v>
      </c>
      <c r="K22" s="12">
        <v>41.87</v>
      </c>
      <c r="L22" s="12">
        <v>11.66</v>
      </c>
      <c r="M22" s="12">
        <v>0</v>
      </c>
      <c r="N22" s="12">
        <v>0</v>
      </c>
      <c r="O22" s="12">
        <v>35.51</v>
      </c>
      <c r="P22" s="12">
        <v>0</v>
      </c>
      <c r="Q22" s="12">
        <v>0</v>
      </c>
      <c r="R22" s="12">
        <v>99.64</v>
      </c>
    </row>
    <row r="23" spans="1:18" outlineLevel="2">
      <c r="A23" s="11" t="s">
        <v>31</v>
      </c>
      <c r="B23" s="11" t="s">
        <v>39</v>
      </c>
      <c r="C23" s="11" t="s">
        <v>8</v>
      </c>
      <c r="D23" s="11" t="s">
        <v>44</v>
      </c>
      <c r="E23" s="11" t="s">
        <v>45</v>
      </c>
      <c r="F23" s="12">
        <v>156.03</v>
      </c>
      <c r="G23" s="12">
        <v>154.16</v>
      </c>
      <c r="H23" s="12">
        <v>150.54</v>
      </c>
      <c r="I23" s="12">
        <v>150.54</v>
      </c>
      <c r="J23" s="12">
        <v>148.80000000000001</v>
      </c>
      <c r="K23" s="12">
        <v>146.53</v>
      </c>
      <c r="L23" s="12">
        <v>145.97999999999999</v>
      </c>
      <c r="M23" s="12">
        <v>144.34</v>
      </c>
      <c r="N23" s="12">
        <v>143.80000000000001</v>
      </c>
      <c r="O23" s="12">
        <v>139.63</v>
      </c>
      <c r="P23" s="12">
        <v>138.63</v>
      </c>
      <c r="Q23" s="12">
        <v>134.75</v>
      </c>
      <c r="R23" s="12">
        <v>1753.73</v>
      </c>
    </row>
    <row r="24" spans="1:18" outlineLevel="2">
      <c r="A24" s="11" t="s">
        <v>31</v>
      </c>
      <c r="B24" s="11" t="s">
        <v>39</v>
      </c>
      <c r="C24" s="11" t="s">
        <v>8</v>
      </c>
      <c r="D24" s="11" t="s">
        <v>46</v>
      </c>
      <c r="E24" s="11" t="s">
        <v>47</v>
      </c>
      <c r="F24" s="12">
        <v>0</v>
      </c>
      <c r="G24" s="12">
        <v>6.6</v>
      </c>
      <c r="H24" s="12">
        <v>0</v>
      </c>
      <c r="I24" s="12">
        <v>0</v>
      </c>
      <c r="J24" s="12">
        <v>0</v>
      </c>
      <c r="K24" s="12">
        <v>0</v>
      </c>
      <c r="L24" s="12">
        <v>0</v>
      </c>
      <c r="M24" s="12">
        <v>0</v>
      </c>
      <c r="N24" s="12">
        <v>0</v>
      </c>
      <c r="O24" s="12">
        <v>0</v>
      </c>
      <c r="P24" s="12">
        <v>0</v>
      </c>
      <c r="Q24" s="12">
        <v>0</v>
      </c>
      <c r="R24" s="12">
        <v>6.6</v>
      </c>
    </row>
    <row r="25" spans="1:18" outlineLevel="2">
      <c r="A25" s="11" t="s">
        <v>31</v>
      </c>
      <c r="B25" s="11" t="s">
        <v>39</v>
      </c>
      <c r="C25" s="11" t="s">
        <v>8</v>
      </c>
      <c r="D25" s="11" t="s">
        <v>48</v>
      </c>
      <c r="E25" s="11" t="s">
        <v>49</v>
      </c>
      <c r="F25" s="12">
        <v>0</v>
      </c>
      <c r="G25" s="12">
        <v>0</v>
      </c>
      <c r="H25" s="12">
        <v>18.260000000000002</v>
      </c>
      <c r="I25" s="12">
        <v>6.83</v>
      </c>
      <c r="J25" s="12">
        <v>1.45</v>
      </c>
      <c r="K25" s="12">
        <v>2.86</v>
      </c>
      <c r="L25" s="12">
        <v>0</v>
      </c>
      <c r="M25" s="12">
        <v>101.4</v>
      </c>
      <c r="N25" s="12">
        <v>100</v>
      </c>
      <c r="O25" s="12">
        <v>5.43</v>
      </c>
      <c r="P25" s="12">
        <v>2.7</v>
      </c>
      <c r="Q25" s="12">
        <v>0</v>
      </c>
      <c r="R25" s="12">
        <v>238.93</v>
      </c>
    </row>
    <row r="26" spans="1:18" outlineLevel="2">
      <c r="A26" s="11" t="s">
        <v>31</v>
      </c>
      <c r="B26" s="11" t="s">
        <v>39</v>
      </c>
      <c r="C26" s="11" t="s">
        <v>8</v>
      </c>
      <c r="D26" s="11" t="s">
        <v>50</v>
      </c>
      <c r="E26" s="11" t="s">
        <v>51</v>
      </c>
      <c r="F26" s="12">
        <v>0</v>
      </c>
      <c r="G26" s="12">
        <v>0</v>
      </c>
      <c r="H26" s="12">
        <v>0</v>
      </c>
      <c r="I26" s="12">
        <v>137.5</v>
      </c>
      <c r="J26" s="12">
        <v>75</v>
      </c>
      <c r="K26" s="12">
        <v>0</v>
      </c>
      <c r="L26" s="12">
        <v>125</v>
      </c>
      <c r="M26" s="12">
        <v>0</v>
      </c>
      <c r="N26" s="12">
        <v>0</v>
      </c>
      <c r="O26" s="12">
        <v>0</v>
      </c>
      <c r="P26" s="12">
        <v>0</v>
      </c>
      <c r="Q26" s="12">
        <v>0</v>
      </c>
      <c r="R26" s="12">
        <v>337.5</v>
      </c>
    </row>
    <row r="27" spans="1:18" outlineLevel="2">
      <c r="A27" s="11" t="s">
        <v>31</v>
      </c>
      <c r="B27" s="11" t="s">
        <v>39</v>
      </c>
      <c r="C27" s="11" t="s">
        <v>8</v>
      </c>
      <c r="D27" s="11" t="s">
        <v>52</v>
      </c>
      <c r="E27" s="11" t="s">
        <v>53</v>
      </c>
      <c r="F27" s="12">
        <v>0</v>
      </c>
      <c r="G27" s="12">
        <v>0</v>
      </c>
      <c r="H27" s="12">
        <v>425</v>
      </c>
      <c r="I27" s="12">
        <v>4.3899999999999997</v>
      </c>
      <c r="J27" s="12">
        <v>376.45</v>
      </c>
      <c r="K27" s="12">
        <v>1.42</v>
      </c>
      <c r="L27" s="12">
        <v>0</v>
      </c>
      <c r="M27" s="12">
        <v>3</v>
      </c>
      <c r="N27" s="12">
        <v>18.47</v>
      </c>
      <c r="O27" s="12">
        <v>2927.72</v>
      </c>
      <c r="P27" s="12">
        <v>0</v>
      </c>
      <c r="Q27" s="12">
        <v>601.30999999999995</v>
      </c>
      <c r="R27" s="12">
        <v>4357.76</v>
      </c>
    </row>
    <row r="28" spans="1:18" outlineLevel="2">
      <c r="A28" s="11" t="s">
        <v>31</v>
      </c>
      <c r="B28" s="11" t="s">
        <v>39</v>
      </c>
      <c r="C28" s="11" t="s">
        <v>8</v>
      </c>
      <c r="D28" s="11" t="s">
        <v>54</v>
      </c>
      <c r="E28" s="11" t="s">
        <v>55</v>
      </c>
      <c r="F28" s="12">
        <v>22.18</v>
      </c>
      <c r="G28" s="12">
        <v>18.989999999999998</v>
      </c>
      <c r="H28" s="12">
        <v>4.53</v>
      </c>
      <c r="I28" s="12">
        <v>57.96</v>
      </c>
      <c r="J28" s="12">
        <v>29.52</v>
      </c>
      <c r="K28" s="12">
        <v>8.1300000000000008</v>
      </c>
      <c r="L28" s="12">
        <v>11.6</v>
      </c>
      <c r="M28" s="12">
        <v>6.26</v>
      </c>
      <c r="N28" s="12">
        <v>17.48</v>
      </c>
      <c r="O28" s="12">
        <v>19.059999999999999</v>
      </c>
      <c r="P28" s="12">
        <v>7.65</v>
      </c>
      <c r="Q28" s="12">
        <v>268.83999999999997</v>
      </c>
      <c r="R28" s="12">
        <v>472.2</v>
      </c>
    </row>
    <row r="29" spans="1:18" outlineLevel="2">
      <c r="A29" s="11" t="s">
        <v>31</v>
      </c>
      <c r="B29" s="11" t="s">
        <v>39</v>
      </c>
      <c r="C29" s="11" t="s">
        <v>8</v>
      </c>
      <c r="D29" s="11" t="s">
        <v>56</v>
      </c>
      <c r="E29" s="11" t="s">
        <v>57</v>
      </c>
      <c r="F29" s="12">
        <v>0</v>
      </c>
      <c r="G29" s="12">
        <v>0</v>
      </c>
      <c r="H29" s="12">
        <v>0</v>
      </c>
      <c r="I29" s="12">
        <v>0</v>
      </c>
      <c r="J29" s="12">
        <v>0</v>
      </c>
      <c r="K29" s="12">
        <v>0</v>
      </c>
      <c r="L29" s="12">
        <v>0</v>
      </c>
      <c r="M29" s="12">
        <v>0</v>
      </c>
      <c r="N29" s="12">
        <v>0</v>
      </c>
      <c r="O29" s="12">
        <v>2881.97</v>
      </c>
      <c r="P29" s="12">
        <v>0</v>
      </c>
      <c r="Q29" s="12">
        <v>0</v>
      </c>
      <c r="R29" s="12">
        <v>2881.97</v>
      </c>
    </row>
    <row r="30" spans="1:18" outlineLevel="2">
      <c r="A30" s="11" t="s">
        <v>31</v>
      </c>
      <c r="B30" s="11" t="s">
        <v>39</v>
      </c>
      <c r="C30" s="11" t="s">
        <v>8</v>
      </c>
      <c r="D30" s="11" t="s">
        <v>58</v>
      </c>
      <c r="E30" s="11" t="s">
        <v>59</v>
      </c>
      <c r="F30" s="12">
        <v>0</v>
      </c>
      <c r="G30" s="12">
        <v>1.19</v>
      </c>
      <c r="H30" s="12">
        <v>0</v>
      </c>
      <c r="I30" s="12">
        <v>0</v>
      </c>
      <c r="J30" s="12">
        <v>0</v>
      </c>
      <c r="K30" s="12">
        <v>185.5</v>
      </c>
      <c r="L30" s="12">
        <v>0</v>
      </c>
      <c r="M30" s="12">
        <v>0</v>
      </c>
      <c r="N30" s="12">
        <v>5.07</v>
      </c>
      <c r="O30" s="12">
        <v>0</v>
      </c>
      <c r="P30" s="12">
        <v>0</v>
      </c>
      <c r="Q30" s="12">
        <v>0</v>
      </c>
      <c r="R30" s="12">
        <v>191.76</v>
      </c>
    </row>
    <row r="31" spans="1:18" outlineLevel="2">
      <c r="A31" s="11" t="s">
        <v>31</v>
      </c>
      <c r="B31" s="11" t="s">
        <v>39</v>
      </c>
      <c r="C31" s="11" t="s">
        <v>8</v>
      </c>
      <c r="D31" s="11" t="s">
        <v>60</v>
      </c>
      <c r="E31" s="11" t="s">
        <v>61</v>
      </c>
      <c r="F31" s="12">
        <v>0</v>
      </c>
      <c r="G31" s="12">
        <v>0</v>
      </c>
      <c r="H31" s="12">
        <v>23192.880000000001</v>
      </c>
      <c r="I31" s="12">
        <v>0</v>
      </c>
      <c r="J31" s="12">
        <v>0</v>
      </c>
      <c r="K31" s="12">
        <v>0</v>
      </c>
      <c r="L31" s="12">
        <v>0</v>
      </c>
      <c r="M31" s="12">
        <v>0</v>
      </c>
      <c r="N31" s="12">
        <v>0</v>
      </c>
      <c r="O31" s="12">
        <v>0</v>
      </c>
      <c r="P31" s="12">
        <v>0</v>
      </c>
      <c r="Q31" s="12">
        <v>0</v>
      </c>
      <c r="R31" s="12">
        <v>23192.880000000001</v>
      </c>
    </row>
    <row r="32" spans="1:18" outlineLevel="2">
      <c r="A32" s="11" t="s">
        <v>31</v>
      </c>
      <c r="B32" s="11" t="s">
        <v>39</v>
      </c>
      <c r="C32" s="11" t="s">
        <v>8</v>
      </c>
      <c r="D32" s="11" t="s">
        <v>62</v>
      </c>
      <c r="E32" s="11" t="s">
        <v>63</v>
      </c>
      <c r="F32" s="12">
        <v>204.37</v>
      </c>
      <c r="G32" s="12">
        <v>0</v>
      </c>
      <c r="H32" s="12">
        <v>0</v>
      </c>
      <c r="I32" s="12">
        <v>0</v>
      </c>
      <c r="J32" s="12">
        <v>613.1</v>
      </c>
      <c r="K32" s="12">
        <v>0</v>
      </c>
      <c r="L32" s="12">
        <v>0</v>
      </c>
      <c r="M32" s="12">
        <v>740.83</v>
      </c>
      <c r="N32" s="12">
        <v>587.55999999999995</v>
      </c>
      <c r="O32" s="12">
        <v>434.28</v>
      </c>
      <c r="P32" s="12">
        <v>0</v>
      </c>
      <c r="Q32" s="12">
        <v>562.01</v>
      </c>
      <c r="R32" s="12">
        <v>3142.15</v>
      </c>
    </row>
    <row r="33" spans="1:18" outlineLevel="2">
      <c r="A33" s="11" t="s">
        <v>31</v>
      </c>
      <c r="B33" s="11" t="s">
        <v>39</v>
      </c>
      <c r="C33" s="11" t="s">
        <v>8</v>
      </c>
      <c r="D33" s="11" t="s">
        <v>64</v>
      </c>
      <c r="E33" s="11" t="s">
        <v>65</v>
      </c>
      <c r="F33" s="12">
        <v>0</v>
      </c>
      <c r="G33" s="12">
        <v>0</v>
      </c>
      <c r="H33" s="12">
        <v>21.4</v>
      </c>
      <c r="I33" s="12">
        <v>21.6</v>
      </c>
      <c r="J33" s="12">
        <v>20.6</v>
      </c>
      <c r="K33" s="12">
        <v>20.399999999999999</v>
      </c>
      <c r="L33" s="12">
        <v>26</v>
      </c>
      <c r="M33" s="12">
        <v>18.8</v>
      </c>
      <c r="N33" s="12">
        <v>16</v>
      </c>
      <c r="O33" s="12">
        <v>18.8</v>
      </c>
      <c r="P33" s="12">
        <v>20</v>
      </c>
      <c r="Q33" s="12">
        <v>19.8</v>
      </c>
      <c r="R33" s="12">
        <v>203.4</v>
      </c>
    </row>
    <row r="34" spans="1:18" outlineLevel="2">
      <c r="A34" s="11" t="s">
        <v>31</v>
      </c>
      <c r="B34" s="11" t="s">
        <v>39</v>
      </c>
      <c r="C34" s="11" t="s">
        <v>8</v>
      </c>
      <c r="D34" s="11" t="s">
        <v>66</v>
      </c>
      <c r="E34" s="11" t="s">
        <v>67</v>
      </c>
      <c r="F34" s="12">
        <v>0</v>
      </c>
      <c r="G34" s="12">
        <v>3.25</v>
      </c>
      <c r="H34" s="12">
        <v>0</v>
      </c>
      <c r="I34" s="12">
        <v>0</v>
      </c>
      <c r="J34" s="12">
        <v>0</v>
      </c>
      <c r="K34" s="12">
        <v>13.63</v>
      </c>
      <c r="L34" s="12">
        <v>5.88</v>
      </c>
      <c r="M34" s="12">
        <v>3.14</v>
      </c>
      <c r="N34" s="12">
        <v>0</v>
      </c>
      <c r="O34" s="12">
        <v>0</v>
      </c>
      <c r="P34" s="12">
        <v>6.47</v>
      </c>
      <c r="Q34" s="12">
        <v>2.63</v>
      </c>
      <c r="R34" s="12">
        <v>35</v>
      </c>
    </row>
    <row r="35" spans="1:18" outlineLevel="2">
      <c r="A35" s="11" t="s">
        <v>31</v>
      </c>
      <c r="B35" s="11" t="s">
        <v>39</v>
      </c>
      <c r="C35" s="11" t="s">
        <v>8</v>
      </c>
      <c r="D35" s="11" t="s">
        <v>68</v>
      </c>
      <c r="E35" s="11" t="s">
        <v>69</v>
      </c>
      <c r="F35" s="12">
        <v>0.13</v>
      </c>
      <c r="G35" s="12">
        <v>0.67</v>
      </c>
      <c r="H35" s="12">
        <v>24.54</v>
      </c>
      <c r="I35" s="12">
        <v>19.53</v>
      </c>
      <c r="J35" s="12">
        <v>12.28</v>
      </c>
      <c r="K35" s="12">
        <v>46.64</v>
      </c>
      <c r="L35" s="12">
        <v>17.2</v>
      </c>
      <c r="M35" s="12">
        <v>17.79</v>
      </c>
      <c r="N35" s="12">
        <v>7.46</v>
      </c>
      <c r="O35" s="12">
        <v>12.77</v>
      </c>
      <c r="P35" s="12">
        <v>18.88</v>
      </c>
      <c r="Q35" s="12">
        <v>13.11</v>
      </c>
      <c r="R35" s="12">
        <v>191</v>
      </c>
    </row>
    <row r="36" spans="1:18" outlineLevel="2">
      <c r="A36" s="11" t="s">
        <v>31</v>
      </c>
      <c r="B36" s="11" t="s">
        <v>39</v>
      </c>
      <c r="C36" s="11" t="s">
        <v>8</v>
      </c>
      <c r="D36" s="11" t="s">
        <v>70</v>
      </c>
      <c r="E36" s="11" t="s">
        <v>71</v>
      </c>
      <c r="F36" s="12">
        <v>0</v>
      </c>
      <c r="G36" s="12">
        <v>0.2</v>
      </c>
      <c r="H36" s="12">
        <v>0.08</v>
      </c>
      <c r="I36" s="12">
        <v>0.11</v>
      </c>
      <c r="J36" s="12">
        <v>0.11</v>
      </c>
      <c r="K36" s="12">
        <v>0.11</v>
      </c>
      <c r="L36" s="12">
        <v>0</v>
      </c>
      <c r="M36" s="12">
        <v>0.11</v>
      </c>
      <c r="N36" s="12">
        <v>0</v>
      </c>
      <c r="O36" s="12">
        <v>0</v>
      </c>
      <c r="P36" s="12">
        <v>0</v>
      </c>
      <c r="Q36" s="12">
        <v>0</v>
      </c>
      <c r="R36" s="12">
        <v>0.72</v>
      </c>
    </row>
    <row r="37" spans="1:18" outlineLevel="2">
      <c r="A37" s="11" t="s">
        <v>31</v>
      </c>
      <c r="B37" s="11" t="s">
        <v>39</v>
      </c>
      <c r="C37" s="11" t="s">
        <v>8</v>
      </c>
      <c r="D37" s="11" t="s">
        <v>72</v>
      </c>
      <c r="E37" s="11" t="s">
        <v>73</v>
      </c>
      <c r="F37" s="12">
        <v>0</v>
      </c>
      <c r="G37" s="12">
        <v>0</v>
      </c>
      <c r="H37" s="12">
        <v>87</v>
      </c>
      <c r="I37" s="12">
        <v>100.5</v>
      </c>
      <c r="J37" s="12">
        <v>97.5</v>
      </c>
      <c r="K37" s="12">
        <v>95.4</v>
      </c>
      <c r="L37" s="12">
        <v>106.2</v>
      </c>
      <c r="M37" s="12">
        <v>90.9</v>
      </c>
      <c r="N37" s="12">
        <v>76.8</v>
      </c>
      <c r="O37" s="12">
        <v>91.5</v>
      </c>
      <c r="P37" s="12">
        <v>84.6</v>
      </c>
      <c r="Q37" s="12">
        <v>92.4</v>
      </c>
      <c r="R37" s="12">
        <v>922.8</v>
      </c>
    </row>
    <row r="38" spans="1:18" outlineLevel="2">
      <c r="A38" s="11" t="s">
        <v>31</v>
      </c>
      <c r="B38" s="11" t="s">
        <v>39</v>
      </c>
      <c r="C38" s="11" t="s">
        <v>8</v>
      </c>
      <c r="D38" s="11" t="s">
        <v>74</v>
      </c>
      <c r="E38" s="11" t="s">
        <v>75</v>
      </c>
      <c r="F38" s="12">
        <v>0</v>
      </c>
      <c r="G38" s="12">
        <v>0</v>
      </c>
      <c r="H38" s="12">
        <v>0</v>
      </c>
      <c r="I38" s="12">
        <v>0</v>
      </c>
      <c r="J38" s="12">
        <v>0</v>
      </c>
      <c r="K38" s="12">
        <v>0</v>
      </c>
      <c r="L38" s="12">
        <v>0</v>
      </c>
      <c r="M38" s="12">
        <v>3600</v>
      </c>
      <c r="N38" s="12">
        <v>0</v>
      </c>
      <c r="O38" s="12">
        <v>0</v>
      </c>
      <c r="P38" s="12">
        <v>0</v>
      </c>
      <c r="Q38" s="12">
        <v>0</v>
      </c>
      <c r="R38" s="12">
        <v>3600</v>
      </c>
    </row>
    <row r="39" spans="1:18" outlineLevel="2">
      <c r="A39" s="11" t="s">
        <v>31</v>
      </c>
      <c r="B39" s="11" t="s">
        <v>39</v>
      </c>
      <c r="C39" s="11" t="s">
        <v>8</v>
      </c>
      <c r="D39" s="11" t="s">
        <v>76</v>
      </c>
      <c r="E39" s="11" t="s">
        <v>77</v>
      </c>
      <c r="F39" s="12">
        <v>0</v>
      </c>
      <c r="G39" s="12">
        <v>0</v>
      </c>
      <c r="H39" s="12">
        <v>0</v>
      </c>
      <c r="I39" s="12">
        <v>0</v>
      </c>
      <c r="J39" s="12">
        <v>2307.5300000000002</v>
      </c>
      <c r="K39" s="12">
        <v>0</v>
      </c>
      <c r="L39" s="12">
        <v>0</v>
      </c>
      <c r="M39" s="12">
        <v>0</v>
      </c>
      <c r="N39" s="12">
        <v>0</v>
      </c>
      <c r="O39" s="12">
        <v>0</v>
      </c>
      <c r="P39" s="12">
        <v>0</v>
      </c>
      <c r="Q39" s="12">
        <v>0</v>
      </c>
      <c r="R39" s="12">
        <v>2307.5300000000002</v>
      </c>
    </row>
    <row r="40" spans="1:18" outlineLevel="2">
      <c r="A40" s="11" t="s">
        <v>31</v>
      </c>
      <c r="B40" s="11" t="s">
        <v>39</v>
      </c>
      <c r="C40" s="11" t="s">
        <v>8</v>
      </c>
      <c r="D40" s="11" t="s">
        <v>78</v>
      </c>
      <c r="E40" s="11" t="s">
        <v>79</v>
      </c>
      <c r="F40" s="12">
        <v>244.56</v>
      </c>
      <c r="G40" s="12">
        <v>243.13</v>
      </c>
      <c r="H40" s="12">
        <v>252.65</v>
      </c>
      <c r="I40" s="12">
        <v>248.51</v>
      </c>
      <c r="J40" s="12">
        <v>235.83</v>
      </c>
      <c r="K40" s="12">
        <v>226.44</v>
      </c>
      <c r="L40" s="12">
        <v>218.44</v>
      </c>
      <c r="M40" s="12">
        <v>261.16000000000003</v>
      </c>
      <c r="N40" s="12">
        <v>399.71</v>
      </c>
      <c r="O40" s="12">
        <v>411.35</v>
      </c>
      <c r="P40" s="12">
        <v>422.32</v>
      </c>
      <c r="Q40" s="12">
        <v>410.9</v>
      </c>
      <c r="R40" s="12">
        <v>3575</v>
      </c>
    </row>
    <row r="41" spans="1:18" outlineLevel="2">
      <c r="A41" s="11" t="s">
        <v>31</v>
      </c>
      <c r="B41" s="11" t="s">
        <v>39</v>
      </c>
      <c r="C41" s="11" t="s">
        <v>8</v>
      </c>
      <c r="D41" s="11" t="s">
        <v>80</v>
      </c>
      <c r="E41" s="11" t="s">
        <v>81</v>
      </c>
      <c r="F41" s="12">
        <v>42.38</v>
      </c>
      <c r="G41" s="12">
        <v>47.82</v>
      </c>
      <c r="H41" s="12">
        <v>53.81</v>
      </c>
      <c r="I41" s="12">
        <v>55.28</v>
      </c>
      <c r="J41" s="12">
        <v>29.51</v>
      </c>
      <c r="K41" s="12">
        <v>45.77</v>
      </c>
      <c r="L41" s="12">
        <v>74.41</v>
      </c>
      <c r="M41" s="12">
        <v>49.94</v>
      </c>
      <c r="N41" s="12">
        <v>31.17</v>
      </c>
      <c r="O41" s="12">
        <v>23.57</v>
      </c>
      <c r="P41" s="12">
        <v>32.909999999999997</v>
      </c>
      <c r="Q41" s="12">
        <v>38.450000000000003</v>
      </c>
      <c r="R41" s="12">
        <v>525.02</v>
      </c>
    </row>
    <row r="42" spans="1:18" outlineLevel="2">
      <c r="A42" s="11" t="s">
        <v>31</v>
      </c>
      <c r="B42" s="11" t="s">
        <v>39</v>
      </c>
      <c r="C42" s="11" t="s">
        <v>8</v>
      </c>
      <c r="D42" s="11" t="s">
        <v>82</v>
      </c>
      <c r="E42" s="11" t="s">
        <v>83</v>
      </c>
      <c r="F42" s="12">
        <v>0</v>
      </c>
      <c r="G42" s="12">
        <v>0</v>
      </c>
      <c r="H42" s="12">
        <v>275.57</v>
      </c>
      <c r="I42" s="12">
        <v>342.45</v>
      </c>
      <c r="J42" s="12">
        <v>311.62</v>
      </c>
      <c r="K42" s="12">
        <v>312.41000000000003</v>
      </c>
      <c r="L42" s="12">
        <v>292.3</v>
      </c>
      <c r="M42" s="12">
        <v>326.87</v>
      </c>
      <c r="N42" s="12">
        <v>308.19</v>
      </c>
      <c r="O42" s="12">
        <v>321.20999999999998</v>
      </c>
      <c r="P42" s="12">
        <v>298.37</v>
      </c>
      <c r="Q42" s="12">
        <v>245.63</v>
      </c>
      <c r="R42" s="12">
        <v>3034.62</v>
      </c>
    </row>
    <row r="43" spans="1:18" outlineLevel="2">
      <c r="A43" s="11" t="s">
        <v>31</v>
      </c>
      <c r="B43" s="11" t="s">
        <v>39</v>
      </c>
      <c r="C43" s="11" t="s">
        <v>8</v>
      </c>
      <c r="D43" s="11" t="s">
        <v>84</v>
      </c>
      <c r="E43" s="11" t="s">
        <v>85</v>
      </c>
      <c r="F43" s="12">
        <v>0</v>
      </c>
      <c r="G43" s="12">
        <v>106.7</v>
      </c>
      <c r="H43" s="12">
        <v>6.86</v>
      </c>
      <c r="I43" s="12">
        <v>161.71</v>
      </c>
      <c r="J43" s="12">
        <v>14.93</v>
      </c>
      <c r="K43" s="12">
        <v>9.91</v>
      </c>
      <c r="L43" s="12">
        <v>10.31</v>
      </c>
      <c r="M43" s="12">
        <v>8.0500000000000007</v>
      </c>
      <c r="N43" s="12">
        <v>4.9400000000000004</v>
      </c>
      <c r="O43" s="12">
        <v>4.05</v>
      </c>
      <c r="P43" s="12">
        <v>4.7699999999999996</v>
      </c>
      <c r="Q43" s="12">
        <v>11.81</v>
      </c>
      <c r="R43" s="12">
        <v>344.04</v>
      </c>
    </row>
    <row r="44" spans="1:18" outlineLevel="2">
      <c r="A44" s="11" t="s">
        <v>31</v>
      </c>
      <c r="B44" s="11" t="s">
        <v>39</v>
      </c>
      <c r="C44" s="11" t="s">
        <v>8</v>
      </c>
      <c r="D44" s="11" t="s">
        <v>86</v>
      </c>
      <c r="E44" s="11" t="s">
        <v>87</v>
      </c>
      <c r="F44" s="12">
        <v>97.22</v>
      </c>
      <c r="G44" s="12">
        <v>96.05</v>
      </c>
      <c r="H44" s="12">
        <v>93.8</v>
      </c>
      <c r="I44" s="12">
        <v>93.8</v>
      </c>
      <c r="J44" s="12">
        <v>92.71</v>
      </c>
      <c r="K44" s="12">
        <v>91.3</v>
      </c>
      <c r="L44" s="12">
        <v>90.96</v>
      </c>
      <c r="M44" s="12">
        <v>89.94</v>
      </c>
      <c r="N44" s="12">
        <v>89.6</v>
      </c>
      <c r="O44" s="12">
        <v>87.01</v>
      </c>
      <c r="P44" s="12">
        <v>86.38</v>
      </c>
      <c r="Q44" s="12">
        <v>83.96</v>
      </c>
      <c r="R44" s="12">
        <v>1092.73</v>
      </c>
    </row>
    <row r="45" spans="1:18" outlineLevel="2">
      <c r="A45" s="11" t="s">
        <v>31</v>
      </c>
      <c r="B45" s="11" t="s">
        <v>39</v>
      </c>
      <c r="C45" s="11" t="s">
        <v>8</v>
      </c>
      <c r="D45" s="11" t="s">
        <v>88</v>
      </c>
      <c r="E45" s="11" t="s">
        <v>89</v>
      </c>
      <c r="F45" s="12">
        <v>1.1299999999999999</v>
      </c>
      <c r="G45" s="12">
        <v>1.68</v>
      </c>
      <c r="H45" s="12">
        <v>1.1000000000000001</v>
      </c>
      <c r="I45" s="12">
        <v>0.97</v>
      </c>
      <c r="J45" s="12">
        <v>0.81</v>
      </c>
      <c r="K45" s="12">
        <v>0.79</v>
      </c>
      <c r="L45" s="12">
        <v>1.2</v>
      </c>
      <c r="M45" s="12">
        <v>0.78</v>
      </c>
      <c r="N45" s="12">
        <v>0.39</v>
      </c>
      <c r="O45" s="12">
        <v>1.1399999999999999</v>
      </c>
      <c r="P45" s="12">
        <v>0.76</v>
      </c>
      <c r="Q45" s="12">
        <v>0.74</v>
      </c>
      <c r="R45" s="12">
        <v>11.49</v>
      </c>
    </row>
    <row r="46" spans="1:18" outlineLevel="2">
      <c r="A46" s="11" t="s">
        <v>31</v>
      </c>
      <c r="B46" s="11" t="s">
        <v>39</v>
      </c>
      <c r="C46" s="11" t="s">
        <v>8</v>
      </c>
      <c r="D46" s="11" t="s">
        <v>90</v>
      </c>
      <c r="E46" s="11" t="s">
        <v>91</v>
      </c>
      <c r="F46" s="12">
        <v>19.78</v>
      </c>
      <c r="G46" s="12">
        <v>15.25</v>
      </c>
      <c r="H46" s="12">
        <v>22.83</v>
      </c>
      <c r="I46" s="12">
        <v>21.13</v>
      </c>
      <c r="J46" s="12">
        <v>23.87</v>
      </c>
      <c r="K46" s="12">
        <v>14.73</v>
      </c>
      <c r="L46" s="12">
        <v>22.06</v>
      </c>
      <c r="M46" s="12">
        <v>25.33</v>
      </c>
      <c r="N46" s="12">
        <v>18.329999999999998</v>
      </c>
      <c r="O46" s="12">
        <v>29.02</v>
      </c>
      <c r="P46" s="12">
        <v>16.88</v>
      </c>
      <c r="Q46" s="12">
        <v>36.35</v>
      </c>
      <c r="R46" s="12">
        <v>265.56</v>
      </c>
    </row>
    <row r="47" spans="1:18" outlineLevel="2">
      <c r="A47" s="11" t="s">
        <v>31</v>
      </c>
      <c r="B47" s="11" t="s">
        <v>39</v>
      </c>
      <c r="C47" s="11" t="s">
        <v>8</v>
      </c>
      <c r="D47" s="11" t="s">
        <v>92</v>
      </c>
      <c r="E47" s="11" t="s">
        <v>93</v>
      </c>
      <c r="F47" s="12">
        <v>5.31</v>
      </c>
      <c r="G47" s="12">
        <v>4.7300000000000004</v>
      </c>
      <c r="H47" s="12">
        <v>4.92</v>
      </c>
      <c r="I47" s="12">
        <v>6.05</v>
      </c>
      <c r="J47" s="12">
        <v>4.67</v>
      </c>
      <c r="K47" s="12">
        <v>3.6</v>
      </c>
      <c r="L47" s="12">
        <v>2.38</v>
      </c>
      <c r="M47" s="12">
        <v>1.57</v>
      </c>
      <c r="N47" s="12">
        <v>3.53</v>
      </c>
      <c r="O47" s="12">
        <v>5.8</v>
      </c>
      <c r="P47" s="12">
        <v>1.8</v>
      </c>
      <c r="Q47" s="12">
        <v>4.4000000000000004</v>
      </c>
      <c r="R47" s="12">
        <v>48.76</v>
      </c>
    </row>
    <row r="48" spans="1:18" outlineLevel="2">
      <c r="A48" s="11" t="s">
        <v>31</v>
      </c>
      <c r="B48" s="11" t="s">
        <v>39</v>
      </c>
      <c r="C48" s="11" t="s">
        <v>8</v>
      </c>
      <c r="D48" s="11" t="s">
        <v>94</v>
      </c>
      <c r="E48" s="11" t="s">
        <v>95</v>
      </c>
      <c r="F48" s="12">
        <v>300</v>
      </c>
      <c r="G48" s="12">
        <v>300</v>
      </c>
      <c r="H48" s="12">
        <v>300</v>
      </c>
      <c r="I48" s="12">
        <v>300</v>
      </c>
      <c r="J48" s="12">
        <v>300</v>
      </c>
      <c r="K48" s="12">
        <v>300</v>
      </c>
      <c r="L48" s="12">
        <v>300</v>
      </c>
      <c r="M48" s="12">
        <v>300</v>
      </c>
      <c r="N48" s="12">
        <v>300</v>
      </c>
      <c r="O48" s="12">
        <v>300</v>
      </c>
      <c r="P48" s="12">
        <v>300</v>
      </c>
      <c r="Q48" s="12">
        <v>300</v>
      </c>
      <c r="R48" s="12">
        <v>3600</v>
      </c>
    </row>
    <row r="49" spans="1:18" outlineLevel="2">
      <c r="A49" s="11" t="s">
        <v>31</v>
      </c>
      <c r="B49" s="11" t="s">
        <v>39</v>
      </c>
      <c r="C49" s="11" t="s">
        <v>8</v>
      </c>
      <c r="D49" s="11" t="s">
        <v>96</v>
      </c>
      <c r="E49" s="11" t="s">
        <v>97</v>
      </c>
      <c r="F49" s="12">
        <v>0</v>
      </c>
      <c r="G49" s="12">
        <v>0</v>
      </c>
      <c r="H49" s="12">
        <v>7.62</v>
      </c>
      <c r="I49" s="12">
        <v>0</v>
      </c>
      <c r="J49" s="12">
        <v>0</v>
      </c>
      <c r="K49" s="12">
        <v>0</v>
      </c>
      <c r="L49" s="12">
        <v>0</v>
      </c>
      <c r="M49" s="12">
        <v>0</v>
      </c>
      <c r="N49" s="12">
        <v>0</v>
      </c>
      <c r="O49" s="12">
        <v>0</v>
      </c>
      <c r="P49" s="12">
        <v>0</v>
      </c>
      <c r="Q49" s="12">
        <v>0</v>
      </c>
      <c r="R49" s="12">
        <v>7.62</v>
      </c>
    </row>
    <row r="50" spans="1:18" outlineLevel="2">
      <c r="A50" s="11" t="s">
        <v>31</v>
      </c>
      <c r="B50" s="11" t="s">
        <v>39</v>
      </c>
      <c r="C50" s="11" t="s">
        <v>8</v>
      </c>
      <c r="D50" s="11" t="s">
        <v>98</v>
      </c>
      <c r="E50" s="11" t="s">
        <v>99</v>
      </c>
      <c r="F50" s="12">
        <v>0</v>
      </c>
      <c r="G50" s="12">
        <v>0</v>
      </c>
      <c r="H50" s="12">
        <v>0</v>
      </c>
      <c r="I50" s="12">
        <v>334.55</v>
      </c>
      <c r="J50" s="12">
        <v>0</v>
      </c>
      <c r="K50" s="12">
        <v>0</v>
      </c>
      <c r="L50" s="12">
        <v>0</v>
      </c>
      <c r="M50" s="12">
        <v>0</v>
      </c>
      <c r="N50" s="12">
        <v>0</v>
      </c>
      <c r="O50" s="12">
        <v>0</v>
      </c>
      <c r="P50" s="12">
        <v>0</v>
      </c>
      <c r="Q50" s="12">
        <v>0</v>
      </c>
      <c r="R50" s="12">
        <v>334.55</v>
      </c>
    </row>
    <row r="51" spans="1:18" outlineLevel="1">
      <c r="A51" s="17" t="s">
        <v>31</v>
      </c>
      <c r="B51" s="17" t="s">
        <v>100</v>
      </c>
      <c r="F51" s="18">
        <f t="shared" ref="F51:R51" si="1">SUBTOTAL(9, F21:F50)</f>
        <v>1693.0900000000001</v>
      </c>
      <c r="G51" s="18">
        <f t="shared" si="1"/>
        <v>1600.42</v>
      </c>
      <c r="H51" s="18">
        <f t="shared" si="1"/>
        <v>25543.390000000003</v>
      </c>
      <c r="I51" s="18">
        <f t="shared" si="1"/>
        <v>2674.01</v>
      </c>
      <c r="J51" s="18">
        <f t="shared" si="1"/>
        <v>5296.2900000000009</v>
      </c>
      <c r="K51" s="18">
        <f t="shared" si="1"/>
        <v>2167.44</v>
      </c>
      <c r="L51" s="18">
        <f t="shared" si="1"/>
        <v>2061.58</v>
      </c>
      <c r="M51" s="18">
        <f t="shared" si="1"/>
        <v>6390.2099999999982</v>
      </c>
      <c r="N51" s="18">
        <f t="shared" si="1"/>
        <v>2728.5</v>
      </c>
      <c r="O51" s="18">
        <f t="shared" si="1"/>
        <v>8349.8200000000015</v>
      </c>
      <c r="P51" s="18">
        <f t="shared" si="1"/>
        <v>2043.1200000000003</v>
      </c>
      <c r="Q51" s="18">
        <f t="shared" si="1"/>
        <v>3427.09</v>
      </c>
      <c r="R51" s="18">
        <f t="shared" si="1"/>
        <v>63974.960000000014</v>
      </c>
    </row>
    <row r="52" spans="1:18">
      <c r="A52" s="17" t="s">
        <v>101</v>
      </c>
      <c r="B52" s="17"/>
      <c r="F52" s="18">
        <f t="shared" ref="F52:R52" si="2">SUBTOTAL(9, F16:F51)</f>
        <v>1693.0900000000001</v>
      </c>
      <c r="G52" s="18">
        <f t="shared" si="2"/>
        <v>1600.42</v>
      </c>
      <c r="H52" s="18">
        <f t="shared" si="2"/>
        <v>18483.380000000005</v>
      </c>
      <c r="I52" s="18">
        <f t="shared" si="2"/>
        <v>-6221.4699999999984</v>
      </c>
      <c r="J52" s="18">
        <f t="shared" si="2"/>
        <v>-3062.8700000000013</v>
      </c>
      <c r="K52" s="18">
        <f t="shared" si="2"/>
        <v>-6930.3799999999992</v>
      </c>
      <c r="L52" s="18">
        <f t="shared" si="2"/>
        <v>-8634.9800000000032</v>
      </c>
      <c r="M52" s="18">
        <f t="shared" si="2"/>
        <v>-1459.0900000000008</v>
      </c>
      <c r="N52" s="18">
        <f t="shared" si="2"/>
        <v>-5776.2900000000018</v>
      </c>
      <c r="O52" s="18">
        <f t="shared" si="2"/>
        <v>-51.88999999999993</v>
      </c>
      <c r="P52" s="18">
        <f t="shared" si="2"/>
        <v>-8330.4800000000014</v>
      </c>
      <c r="Q52" s="18">
        <f t="shared" si="2"/>
        <v>-7925.2100000000046</v>
      </c>
      <c r="R52" s="18">
        <f t="shared" si="2"/>
        <v>-26615.770000000008</v>
      </c>
    </row>
  </sheetData>
  <autoFilter ref="A10:R10"/>
  <mergeCells count="1">
    <mergeCell ref="C1:H3"/>
  </mergeCells>
  <pageMargins left="0.5" right="0.5" top="0.5" bottom="0.75" header="0" footer="0.3"/>
  <pageSetup orientation="landscape"/>
  <headerFooter>
    <oddFooter>&amp;RPage &amp;P of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3"/>
  <sheetViews>
    <sheetView workbookViewId="0"/>
  </sheetViews>
  <sheetFormatPr defaultRowHeight="15"/>
  <cols>
    <col min="1" max="1" width="12" customWidth="1"/>
    <col min="2" max="2" width="5" customWidth="1"/>
    <col min="3" max="3" width="32" customWidth="1"/>
  </cols>
  <sheetData>
    <row r="1" spans="1:9" ht="12" customHeight="1">
      <c r="C1" s="25" t="s">
        <v>0</v>
      </c>
      <c r="D1" s="24"/>
      <c r="E1" s="24"/>
      <c r="F1" s="24"/>
      <c r="G1" s="24"/>
      <c r="H1" s="24"/>
      <c r="I1" s="19" t="s">
        <v>1</v>
      </c>
    </row>
    <row r="2" spans="1:9">
      <c r="C2" s="24"/>
      <c r="D2" s="24"/>
      <c r="E2" s="24"/>
      <c r="F2" s="24"/>
      <c r="G2" s="24"/>
      <c r="H2" s="24"/>
      <c r="I2" s="20" t="s">
        <v>2</v>
      </c>
    </row>
    <row r="3" spans="1:9">
      <c r="C3" s="24"/>
      <c r="D3" s="24"/>
      <c r="E3" s="24"/>
      <c r="F3" s="24"/>
      <c r="G3" s="24"/>
      <c r="H3" s="24"/>
    </row>
    <row r="7" spans="1:9">
      <c r="A7" s="21" t="s">
        <v>102</v>
      </c>
    </row>
    <row r="8" spans="1:9">
      <c r="B8" s="22" t="s">
        <v>103</v>
      </c>
    </row>
    <row r="9" spans="1:9">
      <c r="C9" s="22" t="s">
        <v>104</v>
      </c>
      <c r="D9" s="22" t="s">
        <v>105</v>
      </c>
    </row>
    <row r="10" spans="1:9">
      <c r="C10" s="22" t="s">
        <v>106</v>
      </c>
      <c r="D10" s="22" t="s">
        <v>107</v>
      </c>
    </row>
    <row r="11" spans="1:9">
      <c r="C11" s="22" t="s">
        <v>108</v>
      </c>
      <c r="D11" s="22" t="s">
        <v>109</v>
      </c>
    </row>
    <row r="12" spans="1:9">
      <c r="C12" s="22" t="s">
        <v>110</v>
      </c>
      <c r="D12" s="22" t="s">
        <v>111</v>
      </c>
    </row>
    <row r="13" spans="1:9">
      <c r="C13" s="22" t="s">
        <v>112</v>
      </c>
      <c r="D13" s="22" t="s">
        <v>113</v>
      </c>
    </row>
    <row r="14" spans="1:9">
      <c r="B14" s="22" t="s">
        <v>114</v>
      </c>
    </row>
    <row r="15" spans="1:9">
      <c r="C15" s="22" t="s">
        <v>115</v>
      </c>
      <c r="D15" s="22" t="s">
        <v>116</v>
      </c>
    </row>
    <row r="16" spans="1:9">
      <c r="C16" s="22" t="s">
        <v>117</v>
      </c>
      <c r="D16" s="22" t="s">
        <v>118</v>
      </c>
    </row>
    <row r="17" spans="1:4">
      <c r="C17" s="22" t="s">
        <v>119</v>
      </c>
      <c r="D17" s="22" t="s">
        <v>120</v>
      </c>
    </row>
    <row r="18" spans="1:4">
      <c r="A18" s="21" t="s">
        <v>121</v>
      </c>
    </row>
    <row r="19" spans="1:4">
      <c r="B19" s="22" t="s">
        <v>122</v>
      </c>
    </row>
    <row r="20" spans="1:4">
      <c r="A20" s="21" t="s">
        <v>123</v>
      </c>
    </row>
    <row r="21" spans="1:4">
      <c r="B21" s="22" t="s">
        <v>124</v>
      </c>
    </row>
    <row r="22" spans="1:4">
      <c r="C22" s="22" t="s">
        <v>125</v>
      </c>
      <c r="D22" s="22" t="s">
        <v>126</v>
      </c>
    </row>
    <row r="23" spans="1:4">
      <c r="C23" s="22" t="s">
        <v>127</v>
      </c>
      <c r="D23" s="22" t="s">
        <v>128</v>
      </c>
    </row>
    <row r="24" spans="1:4">
      <c r="C24" s="22" t="s">
        <v>129</v>
      </c>
      <c r="D24" s="22" t="s">
        <v>130</v>
      </c>
    </row>
    <row r="25" spans="1:4">
      <c r="C25" s="22" t="s">
        <v>131</v>
      </c>
      <c r="D25" s="22" t="s">
        <v>132</v>
      </c>
    </row>
    <row r="26" spans="1:4">
      <c r="A26" s="21" t="s">
        <v>133</v>
      </c>
    </row>
    <row r="27" spans="1:4">
      <c r="C27" s="22" t="s">
        <v>134</v>
      </c>
      <c r="D27" s="22" t="s">
        <v>135</v>
      </c>
    </row>
    <row r="28" spans="1:4">
      <c r="A28" s="21" t="s">
        <v>136</v>
      </c>
    </row>
    <row r="29" spans="1:4">
      <c r="C29" s="22" t="s">
        <v>137</v>
      </c>
      <c r="D29" s="22" t="s">
        <v>138</v>
      </c>
    </row>
    <row r="30" spans="1:4">
      <c r="C30" s="22" t="s">
        <v>139</v>
      </c>
      <c r="D30" s="22" t="s">
        <v>140</v>
      </c>
    </row>
    <row r="31" spans="1:4">
      <c r="C31" s="22" t="s">
        <v>141</v>
      </c>
      <c r="D31" s="22" t="s">
        <v>142</v>
      </c>
    </row>
    <row r="32" spans="1:4">
      <c r="C32" s="22" t="s">
        <v>143</v>
      </c>
      <c r="D32" s="22" t="s">
        <v>144</v>
      </c>
    </row>
    <row r="33" spans="1:4">
      <c r="C33" s="22" t="s">
        <v>145</v>
      </c>
      <c r="D33" s="22" t="s">
        <v>146</v>
      </c>
    </row>
    <row r="34" spans="1:4">
      <c r="C34" s="22" t="s">
        <v>147</v>
      </c>
      <c r="D34" s="22" t="s">
        <v>148</v>
      </c>
    </row>
    <row r="35" spans="1:4">
      <c r="A35" s="21" t="s">
        <v>149</v>
      </c>
    </row>
    <row r="36" spans="1:4">
      <c r="C36" s="22" t="s">
        <v>150</v>
      </c>
      <c r="D36" s="22" t="s">
        <v>151</v>
      </c>
    </row>
    <row r="37" spans="1:4">
      <c r="C37" s="22" t="s">
        <v>152</v>
      </c>
      <c r="D37" s="22" t="s">
        <v>153</v>
      </c>
    </row>
    <row r="38" spans="1:4">
      <c r="C38" s="22" t="s">
        <v>154</v>
      </c>
      <c r="D38" s="22" t="s">
        <v>155</v>
      </c>
    </row>
    <row r="39" spans="1:4">
      <c r="C39" s="22" t="s">
        <v>156</v>
      </c>
      <c r="D39" s="22" t="s">
        <v>153</v>
      </c>
    </row>
    <row r="40" spans="1:4">
      <c r="A40" s="21" t="s">
        <v>157</v>
      </c>
    </row>
    <row r="41" spans="1:4">
      <c r="C41" s="22" t="s">
        <v>158</v>
      </c>
      <c r="D41" s="22" t="s">
        <v>159</v>
      </c>
    </row>
    <row r="42" spans="1:4">
      <c r="C42" s="22" t="s">
        <v>160</v>
      </c>
      <c r="D42" s="22" t="s">
        <v>159</v>
      </c>
    </row>
    <row r="43" spans="1:4">
      <c r="C43" s="22" t="s">
        <v>161</v>
      </c>
      <c r="D43" s="22" t="s">
        <v>162</v>
      </c>
    </row>
    <row r="44" spans="1:4">
      <c r="A44" s="21" t="s">
        <v>163</v>
      </c>
    </row>
    <row r="45" spans="1:4">
      <c r="C45" s="22" t="s">
        <v>164</v>
      </c>
      <c r="D45" s="22" t="s">
        <v>165</v>
      </c>
    </row>
    <row r="46" spans="1:4">
      <c r="C46" s="22" t="s">
        <v>166</v>
      </c>
      <c r="D46" s="22" t="s">
        <v>165</v>
      </c>
    </row>
    <row r="47" spans="1:4">
      <c r="C47" s="22" t="s">
        <v>167</v>
      </c>
      <c r="D47" s="22" t="s">
        <v>168</v>
      </c>
    </row>
    <row r="48" spans="1:4">
      <c r="C48" s="22" t="s">
        <v>169</v>
      </c>
      <c r="D48" s="22" t="s">
        <v>170</v>
      </c>
    </row>
    <row r="49" spans="3:4">
      <c r="C49" s="22" t="s">
        <v>171</v>
      </c>
      <c r="D49" s="22" t="s">
        <v>172</v>
      </c>
    </row>
    <row r="50" spans="3:4">
      <c r="C50" s="22" t="s">
        <v>8</v>
      </c>
      <c r="D50" s="22" t="s">
        <v>8</v>
      </c>
    </row>
    <row r="51" spans="3:4">
      <c r="C51" s="22" t="s">
        <v>173</v>
      </c>
      <c r="D51" s="22" t="s">
        <v>174</v>
      </c>
    </row>
    <row r="52" spans="3:4">
      <c r="C52" s="22" t="s">
        <v>175</v>
      </c>
      <c r="D52" s="22" t="s">
        <v>176</v>
      </c>
    </row>
    <row r="53" spans="3:4">
      <c r="C53" s="22" t="s">
        <v>177</v>
      </c>
      <c r="D53" s="22" t="s">
        <v>153</v>
      </c>
    </row>
  </sheetData>
  <mergeCells count="1">
    <mergeCell ref="C1:H3"/>
  </mergeCells>
  <pageMargins left="0.5" right="0.5" top="0.5" bottom="0.75" header="0" footer="0.3"/>
  <pageSetup orientation="landscape"/>
  <headerFooter>
    <oddFooter>&amp;RPage &amp;P of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Report Results</vt:lpstr>
      <vt:lpstr>Report Criteria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Kara Somerville (KARA9430)</dc:creator>
  <cp:lastModifiedBy>Kara Somerville</cp:lastModifiedBy>
  <dcterms:created xsi:type="dcterms:W3CDTF">2022-05-20T16:47:51Z</dcterms:created>
  <dcterms:modified xsi:type="dcterms:W3CDTF">2022-05-20T16:48:47Z</dcterms:modified>
</cp:coreProperties>
</file>