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F5" i="1" l="1"/>
  <c r="E5" i="1"/>
  <c r="C5" i="1"/>
  <c r="B5" i="1"/>
  <c r="A5" i="1"/>
  <c r="Q27" i="1"/>
  <c r="N27" i="1"/>
  <c r="K27" i="1"/>
  <c r="U11" i="1"/>
  <c r="R11" i="1"/>
</calcChain>
</file>

<file path=xl/sharedStrings.xml><?xml version="1.0" encoding="utf-8"?>
<sst xmlns="http://schemas.openxmlformats.org/spreadsheetml/2006/main" count="239" uniqueCount="79">
  <si>
    <t>Licensee Liability Inventory (LLI) Report</t>
  </si>
  <si>
    <t>Date Run: July 07, 2023
Volumetric Date Range: June 2022 to May 2023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</si>
  <si>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</si>
  <si>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</si>
  <si>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</si>
  <si>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</si>
  <si>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</si>
  <si>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</si>
  <si>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</si>
  <si>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</si>
  <si>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Prorated 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</si>
  <si>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</si>
  <si>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</si>
  <si>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</si>
  <si>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</si>
  <si>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</si>
  <si>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</si>
  <si>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</si>
  <si>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</si>
  <si>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</si>
  <si>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</si>
  <si>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</si>
  <si>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</si>
  <si>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</si>
  <si>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</si>
  <si>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</si>
  <si>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</si>
  <si>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</si>
  <si>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Yes</t>
  </si>
  <si>
    <t>ISSUED</t>
  </si>
  <si>
    <t>Operating</t>
  </si>
  <si>
    <t>Multi Well Oil Battery</t>
  </si>
  <si>
    <t>No</t>
  </si>
  <si>
    <t>Water Injection/Disposal Facility</t>
  </si>
  <si>
    <t>05-15-005-12W2</t>
  </si>
  <si>
    <t>SK FS 00000488</t>
  </si>
  <si>
    <t>6469</t>
  </si>
  <si>
    <t>7432</t>
  </si>
  <si>
    <t>Total:</t>
  </si>
  <si>
    <t>Bottom Location</t>
  </si>
  <si>
    <t>True Vertical Well Depth (mkb)</t>
  </si>
  <si>
    <t>Well Status</t>
  </si>
  <si>
    <t>Well Type</t>
  </si>
  <si>
    <t>Flagged As Swab</t>
  </si>
  <si>
    <t>Deemed Asset</t>
  </si>
  <si>
    <t>Disposal Well</t>
  </si>
  <si>
    <t>Active</t>
  </si>
  <si>
    <t>Abandoned</t>
  </si>
  <si>
    <t>Oil Well</t>
  </si>
  <si>
    <t>Suspended</t>
  </si>
  <si>
    <t>07-15-005-12W2</t>
  </si>
  <si>
    <t>81L017</t>
  </si>
  <si>
    <t>01-16-005-12W2</t>
  </si>
  <si>
    <t>83J140</t>
  </si>
  <si>
    <t>08I224</t>
  </si>
  <si>
    <t>05-11-005-12W2</t>
  </si>
  <si>
    <t>06-11-005-12W2</t>
  </si>
  <si>
    <t>09I180</t>
  </si>
  <si>
    <t>07-11-005-12W2</t>
  </si>
  <si>
    <t>15-11-005-12W2</t>
  </si>
  <si>
    <t>11C415</t>
  </si>
  <si>
    <t>08-15-005-12W2</t>
  </si>
  <si>
    <t>02-15-005-12W2</t>
  </si>
  <si>
    <t>11D043</t>
  </si>
  <si>
    <t>83H042</t>
  </si>
  <si>
    <t>06-15-005-12W2</t>
  </si>
  <si>
    <t>13E255</t>
  </si>
  <si>
    <t>16-23-005-12W2</t>
  </si>
  <si>
    <t>14-23-005-12W2</t>
  </si>
  <si>
    <t>06E097</t>
  </si>
  <si>
    <t>04-15-005-12W2</t>
  </si>
  <si>
    <t>03-16-005-12W2</t>
  </si>
  <si>
    <t>09B036</t>
  </si>
  <si>
    <t>09B109</t>
  </si>
  <si>
    <t>09-15-005-12W2</t>
  </si>
  <si>
    <t>14-14-005-12W2</t>
  </si>
  <si>
    <t>12J305</t>
  </si>
  <si>
    <t>2 Facilities:</t>
  </si>
  <si>
    <t>12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</si>
</sst>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/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48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165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 readingOrder="1"/>
    </xf>
    <xf numFmtId="0" fontId="3" fillId="0" borderId="11" xfId="0" applyNumberFormat="1" applyFont="1" applyFill="1" applyBorder="1" applyAlignment="1">
      <alignment horizontal="center" wrapText="1" readingOrder="1"/>
    </xf>
    <xf numFmtId="0" fontId="3" fillId="0" borderId="2" xfId="0" applyNumberFormat="1" applyFont="1" applyFill="1" applyBorder="1" applyAlignment="1">
      <alignment horizontal="center" wrapText="1" readingOrder="1"/>
    </xf>
    <xf numFmtId="0" fontId="3" fillId="0" borderId="3" xfId="0" applyNumberFormat="1" applyFont="1" applyFill="1" applyBorder="1" applyAlignment="1">
      <alignment horizontal="center" wrapText="1" readingOrder="1"/>
    </xf>
    <xf numFmtId="166" fontId="3" fillId="0" borderId="11" xfId="0" applyNumberFormat="1" applyFont="1" applyFill="1" applyBorder="1" applyAlignment="1">
      <alignment horizontal="center" wrapText="1" readingOrder="1"/>
    </xf>
    <xf numFmtId="166" fontId="3" fillId="0" borderId="2" xfId="0" applyNumberFormat="1" applyFont="1" applyFill="1" applyBorder="1" applyAlignment="1">
      <alignment horizontal="center" wrapText="1" readingOrder="1"/>
    </xf>
    <xf numFmtId="166" fontId="3" fillId="0" borderId="3" xfId="0" applyNumberFormat="1" applyFont="1" applyFill="1" applyBorder="1" applyAlignment="1">
      <alignment horizontal="center" wrapText="1" readingOrder="1"/>
    </xf>
    <xf numFmtId="164" fontId="3" fillId="0" borderId="11" xfId="0" applyNumberFormat="1" applyFont="1" applyFill="1" applyBorder="1" applyAlignment="1">
      <alignment horizontal="center" wrapText="1" readingOrder="1"/>
    </xf>
    <xf numFmtId="164" fontId="3" fillId="0" borderId="2" xfId="0" applyNumberFormat="1" applyFont="1" applyFill="1" applyBorder="1" applyAlignment="1">
      <alignment horizontal="center" wrapText="1" readingOrder="1"/>
    </xf>
    <xf numFmtId="164" fontId="3" fillId="0" borderId="3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1" fillId="0" borderId="10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showGridLines="0" tabSelected="1" zoomScale="55" zoomScaleNormal="55" workbookViewId="0">
      <selection activeCell="G29" sqref="G29"/>
    </sheetView>
  </sheetViews>
  <sheetFormatPr defaultRowHeight="15.05" x14ac:dyDescent="0.3"/>
  <cols>
    <col min="1" max="1" width="23.109375" customWidth="1"/>
    <col min="2" max="2" width="19.44140625" customWidth="1"/>
    <col min="3" max="3" width="16.6640625" customWidth="1"/>
    <col min="4" max="4" width="13.6640625" customWidth="1"/>
    <col min="5" max="5" width="19.33203125" customWidth="1"/>
    <col min="6" max="6" width="22.5546875" customWidth="1"/>
    <col min="7" max="7" width="34" customWidth="1"/>
    <col min="8" max="10" width="13.6640625" customWidth="1"/>
    <col min="11" max="11" width="17.88671875" customWidth="1"/>
    <col min="12" max="12" width="3.5546875" customWidth="1"/>
    <col min="13" max="13" width="0.88671875" customWidth="1"/>
    <col min="14" max="14" width="14.6640625" customWidth="1"/>
    <col min="15" max="15" width="4.88671875" customWidth="1"/>
    <col min="16" max="16" width="0.44140625" customWidth="1"/>
    <col min="17" max="17" width="13.33203125" customWidth="1"/>
    <col min="18" max="18" width="2.88671875" customWidth="1"/>
    <col min="19" max="19" width="6" customWidth="1"/>
    <col min="20" max="20" width="11.21875" customWidth="1"/>
    <col min="21" max="21" width="22.109375" customWidth="1"/>
    <col min="22" max="22" width="10.109375" customWidth="1"/>
  </cols>
  <sheetData>
    <row r="1" spans="1:23" ht="69.400000000000006" customHeight="1" x14ac:dyDescent="0.3">
      <c r="A1" s="24"/>
      <c r="B1" s="24"/>
      <c r="C1" s="25" t="s">
        <v>0</v>
      </c>
      <c r="D1" s="22"/>
      <c r="E1" s="22"/>
      <c r="F1" s="22"/>
      <c r="G1" s="22"/>
      <c r="H1" s="22"/>
      <c r="I1" s="22"/>
      <c r="J1" s="22"/>
      <c r="K1" s="22"/>
      <c r="L1" s="21"/>
      <c r="M1" s="26" t="s">
        <v>1</v>
      </c>
      <c r="N1" s="22"/>
      <c r="O1" s="22"/>
      <c r="P1" s="22"/>
      <c r="Q1" s="22"/>
      <c r="R1" s="22"/>
      <c r="S1" s="22"/>
      <c r="T1" s="22"/>
      <c r="U1" s="21"/>
    </row>
    <row r="2" spans="1:23" ht="24.25" x14ac:dyDescent="0.3">
      <c r="A2" s="32" t="s">
        <v>2</v>
      </c>
      <c r="B2" s="22"/>
      <c r="C2" s="22"/>
      <c r="D2" s="22"/>
      <c r="E2" s="22"/>
      <c r="F2" s="22"/>
      <c r="G2" s="21"/>
      <c r="H2" s="1" t="s">
        <v>3</v>
      </c>
      <c r="I2" s="1" t="s">
        <v>3</v>
      </c>
      <c r="J2" s="1" t="s">
        <v>3</v>
      </c>
      <c r="K2" s="25" t="s">
        <v>3</v>
      </c>
      <c r="L2" s="21"/>
      <c r="M2" s="26" t="s">
        <v>3</v>
      </c>
      <c r="N2" s="22"/>
      <c r="O2" s="21"/>
      <c r="P2" s="26" t="s">
        <v>3</v>
      </c>
      <c r="Q2" s="22"/>
      <c r="R2" s="21"/>
      <c r="S2" s="26" t="s">
        <v>3</v>
      </c>
      <c r="T2" s="22"/>
      <c r="U2" s="21"/>
    </row>
    <row r="3" spans="1:23" ht="24.25" x14ac:dyDescent="0.3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25" t="s">
        <v>3</v>
      </c>
      <c r="L3" s="21"/>
      <c r="M3" s="26" t="s">
        <v>3</v>
      </c>
      <c r="N3" s="22"/>
      <c r="O3" s="21"/>
      <c r="P3" s="26" t="s">
        <v>3</v>
      </c>
      <c r="Q3" s="22"/>
      <c r="R3" s="21"/>
      <c r="S3" s="26" t="s">
        <v>3</v>
      </c>
      <c r="T3" s="22"/>
      <c r="U3" s="21"/>
    </row>
    <row r="4" spans="1:23" ht="15.75" x14ac:dyDescent="0.3">
      <c r="A4" s="4" t="s">
        <v>5</v>
      </c>
      <c r="B4" s="4" t="s">
        <v>6</v>
      </c>
      <c r="C4" s="27" t="s">
        <v>7</v>
      </c>
      <c r="D4" s="28"/>
      <c r="E4" s="4" t="s">
        <v>8</v>
      </c>
      <c r="F4" s="4" t="s">
        <v>9</v>
      </c>
      <c r="G4" s="4" t="s">
        <v>10</v>
      </c>
      <c r="H4" s="4" t="s">
        <v>3</v>
      </c>
      <c r="I4" s="29" t="s">
        <v>11</v>
      </c>
      <c r="J4" s="30"/>
      <c r="K4" s="29" t="s">
        <v>12</v>
      </c>
      <c r="L4" s="31"/>
      <c r="M4" s="31"/>
      <c r="N4" s="31"/>
      <c r="O4" s="30"/>
      <c r="P4" s="29" t="s">
        <v>13</v>
      </c>
      <c r="Q4" s="31"/>
      <c r="R4" s="31"/>
      <c r="S4" s="31"/>
      <c r="T4" s="31"/>
      <c r="U4" s="30"/>
    </row>
    <row r="5" spans="1:23" ht="15.75" x14ac:dyDescent="0.3">
      <c r="A5" s="6">
        <f>K27</f>
        <v>2781562.4099999997</v>
      </c>
      <c r="B5" s="6">
        <f>N27+Q27</f>
        <v>572145</v>
      </c>
      <c r="C5" s="20">
        <f>R11+U11</f>
        <v>162964.84</v>
      </c>
      <c r="D5" s="21"/>
      <c r="E5" s="6">
        <f>C5+B5</f>
        <v>735109.84</v>
      </c>
      <c r="F5" s="7">
        <f>A5/E5</f>
        <v>3.7838731828157814</v>
      </c>
      <c r="G5" s="7"/>
      <c r="H5" s="8"/>
      <c r="I5" s="20"/>
      <c r="J5" s="21"/>
      <c r="K5" s="20"/>
      <c r="L5" s="22"/>
      <c r="M5" s="22"/>
      <c r="N5" s="22"/>
      <c r="O5" s="21"/>
      <c r="P5" s="20"/>
      <c r="Q5" s="22"/>
      <c r="R5" s="22"/>
      <c r="S5" s="22"/>
      <c r="T5" s="22"/>
      <c r="U5" s="21"/>
    </row>
    <row r="6" spans="1:23" ht="18" customHeight="1" x14ac:dyDescent="0.3"/>
    <row r="7" spans="1:23" ht="18.350000000000001" x14ac:dyDescent="0.35">
      <c r="A7" s="9" t="s">
        <v>77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23" t="s">
        <v>3</v>
      </c>
      <c r="M7" s="24"/>
      <c r="N7" s="24"/>
      <c r="O7" s="23" t="s">
        <v>3</v>
      </c>
      <c r="P7" s="24"/>
      <c r="Q7" s="24"/>
      <c r="R7" s="23" t="s">
        <v>3</v>
      </c>
      <c r="S7" s="24"/>
      <c r="T7" s="24"/>
      <c r="U7" s="10" t="s">
        <v>3</v>
      </c>
    </row>
    <row r="8" spans="1:23" ht="32.1" thickBot="1" x14ac:dyDescent="0.35">
      <c r="A8" s="4" t="s">
        <v>14</v>
      </c>
      <c r="B8" s="4" t="s">
        <v>15</v>
      </c>
      <c r="C8" s="4" t="s">
        <v>16</v>
      </c>
      <c r="D8" s="4" t="s">
        <v>17</v>
      </c>
      <c r="E8" s="4" t="s">
        <v>18</v>
      </c>
      <c r="F8" s="4" t="s">
        <v>19</v>
      </c>
      <c r="G8" s="4" t="s">
        <v>20</v>
      </c>
      <c r="H8" s="27" t="s">
        <v>21</v>
      </c>
      <c r="I8" s="28"/>
      <c r="J8" s="28"/>
      <c r="K8" s="4" t="s">
        <v>22</v>
      </c>
      <c r="L8" s="27" t="s">
        <v>23</v>
      </c>
      <c r="M8" s="28"/>
      <c r="N8" s="28"/>
      <c r="O8" s="27" t="s">
        <v>24</v>
      </c>
      <c r="P8" s="28"/>
      <c r="Q8" s="28"/>
      <c r="R8" s="27" t="s">
        <v>25</v>
      </c>
      <c r="S8" s="28"/>
      <c r="T8" s="28"/>
      <c r="U8" s="4" t="s">
        <v>26</v>
      </c>
    </row>
    <row r="9" spans="1:23" ht="15.75" customHeight="1" x14ac:dyDescent="0.3">
      <c r="A9" s="18" t="s">
        <v>34</v>
      </c>
      <c r="B9" s="18" t="s">
        <v>35</v>
      </c>
      <c r="C9" s="18" t="s">
        <v>36</v>
      </c>
      <c r="D9" s="18" t="s">
        <v>27</v>
      </c>
      <c r="E9" s="18" t="s">
        <v>3</v>
      </c>
      <c r="F9" s="18" t="s">
        <v>29</v>
      </c>
      <c r="G9" s="18" t="s">
        <v>30</v>
      </c>
      <c r="H9" s="33" t="s">
        <v>31</v>
      </c>
      <c r="I9" s="34"/>
      <c r="J9" s="35"/>
      <c r="K9" s="18" t="s">
        <v>3</v>
      </c>
      <c r="L9" s="33" t="s">
        <v>28</v>
      </c>
      <c r="M9" s="34"/>
      <c r="N9" s="35"/>
      <c r="O9" s="36">
        <v>5.0610200000000001</v>
      </c>
      <c r="P9" s="37"/>
      <c r="Q9" s="38"/>
      <c r="R9" s="39">
        <v>50610.2</v>
      </c>
      <c r="S9" s="40"/>
      <c r="T9" s="41"/>
      <c r="U9" s="19">
        <v>112354.64</v>
      </c>
    </row>
    <row r="10" spans="1:23" ht="19" customHeight="1" thickBot="1" x14ac:dyDescent="0.35">
      <c r="A10" s="18" t="s">
        <v>34</v>
      </c>
      <c r="B10" s="18" t="s">
        <v>35</v>
      </c>
      <c r="C10" s="18" t="s">
        <v>37</v>
      </c>
      <c r="D10" s="18" t="s">
        <v>27</v>
      </c>
      <c r="E10" s="18" t="s">
        <v>3</v>
      </c>
      <c r="F10" s="18" t="s">
        <v>29</v>
      </c>
      <c r="G10" s="18" t="s">
        <v>30</v>
      </c>
      <c r="H10" s="33" t="s">
        <v>33</v>
      </c>
      <c r="I10" s="34"/>
      <c r="J10" s="35"/>
      <c r="K10" s="18" t="s">
        <v>3</v>
      </c>
      <c r="L10" s="33" t="s">
        <v>28</v>
      </c>
      <c r="M10" s="34"/>
      <c r="N10" s="35"/>
      <c r="O10" s="36">
        <v>0</v>
      </c>
      <c r="P10" s="37"/>
      <c r="Q10" s="38"/>
      <c r="R10" s="39">
        <v>0</v>
      </c>
      <c r="S10" s="40"/>
      <c r="T10" s="41"/>
      <c r="U10" s="19">
        <v>0</v>
      </c>
    </row>
    <row r="11" spans="1:23" ht="15.75" x14ac:dyDescent="0.3">
      <c r="A11" s="11" t="s">
        <v>3</v>
      </c>
      <c r="B11" s="11" t="s">
        <v>3</v>
      </c>
      <c r="C11" s="11" t="s">
        <v>3</v>
      </c>
      <c r="D11" s="11" t="s">
        <v>3</v>
      </c>
      <c r="E11" s="11" t="s">
        <v>3</v>
      </c>
      <c r="F11" s="11" t="s">
        <v>3</v>
      </c>
      <c r="G11" s="11" t="s">
        <v>3</v>
      </c>
      <c r="H11" s="11" t="s">
        <v>3</v>
      </c>
      <c r="I11" s="11" t="s">
        <v>3</v>
      </c>
      <c r="J11" s="11" t="s">
        <v>3</v>
      </c>
      <c r="K11" s="11" t="s">
        <v>3</v>
      </c>
      <c r="L11" s="42" t="s">
        <v>3</v>
      </c>
      <c r="M11" s="22"/>
      <c r="N11" s="21"/>
      <c r="O11" s="43" t="s">
        <v>38</v>
      </c>
      <c r="P11" s="22"/>
      <c r="Q11" s="21"/>
      <c r="R11" s="44">
        <f>SUM(R9:T10)</f>
        <v>50610.2</v>
      </c>
      <c r="S11" s="45"/>
      <c r="T11" s="46"/>
      <c r="U11" s="12">
        <f>SUM(U9:U10)</f>
        <v>112354.64</v>
      </c>
    </row>
    <row r="12" spans="1:23" ht="22.6" customHeight="1" x14ac:dyDescent="0.3"/>
    <row r="13" spans="1:23" ht="18.350000000000001" x14ac:dyDescent="0.35">
      <c r="A13" s="13" t="s">
        <v>78</v>
      </c>
      <c r="B13" s="14" t="s">
        <v>3</v>
      </c>
      <c r="C13" s="14" t="s">
        <v>3</v>
      </c>
      <c r="D13" s="14" t="s">
        <v>3</v>
      </c>
      <c r="E13" s="14" t="s">
        <v>3</v>
      </c>
      <c r="F13" s="14" t="s">
        <v>3</v>
      </c>
      <c r="G13" s="14" t="s">
        <v>3</v>
      </c>
      <c r="H13" s="14" t="s">
        <v>3</v>
      </c>
      <c r="I13" s="14" t="s">
        <v>3</v>
      </c>
      <c r="J13" s="14" t="s">
        <v>3</v>
      </c>
      <c r="K13" s="47" t="s">
        <v>3</v>
      </c>
      <c r="L13" s="22"/>
      <c r="M13" s="21"/>
      <c r="N13" s="47" t="s">
        <v>3</v>
      </c>
      <c r="O13" s="22"/>
      <c r="P13" s="21"/>
      <c r="Q13" s="47" t="s">
        <v>3</v>
      </c>
      <c r="R13" s="22"/>
      <c r="S13" s="21"/>
    </row>
    <row r="14" spans="1:23" ht="32.1" thickBot="1" x14ac:dyDescent="0.35">
      <c r="A14" s="5" t="s">
        <v>14</v>
      </c>
      <c r="B14" s="5" t="s">
        <v>39</v>
      </c>
      <c r="C14" s="5" t="s">
        <v>16</v>
      </c>
      <c r="D14" s="5" t="s">
        <v>17</v>
      </c>
      <c r="E14" s="5" t="s">
        <v>40</v>
      </c>
      <c r="F14" s="5" t="s">
        <v>41</v>
      </c>
      <c r="G14" s="5" t="s">
        <v>42</v>
      </c>
      <c r="H14" s="5" t="s">
        <v>43</v>
      </c>
      <c r="I14" s="5" t="s">
        <v>22</v>
      </c>
      <c r="J14" s="5" t="s">
        <v>23</v>
      </c>
      <c r="K14" s="29" t="s">
        <v>44</v>
      </c>
      <c r="L14" s="31"/>
      <c r="M14" s="30"/>
      <c r="N14" s="29" t="s">
        <v>25</v>
      </c>
      <c r="O14" s="31"/>
      <c r="P14" s="30"/>
      <c r="Q14" s="29" t="s">
        <v>26</v>
      </c>
      <c r="R14" s="31"/>
      <c r="S14" s="30"/>
    </row>
    <row r="15" spans="1:23" ht="15.75" x14ac:dyDescent="0.3">
      <c r="A15" s="18" t="s">
        <v>55</v>
      </c>
      <c r="B15" s="18" t="s">
        <v>56</v>
      </c>
      <c r="C15" s="18" t="s">
        <v>57</v>
      </c>
      <c r="D15" s="18" t="s">
        <v>27</v>
      </c>
      <c r="E15" s="15">
        <v>1524.8</v>
      </c>
      <c r="F15" s="18" t="s">
        <v>46</v>
      </c>
      <c r="G15" s="18" t="s">
        <v>48</v>
      </c>
      <c r="H15" s="18" t="s">
        <v>3</v>
      </c>
      <c r="I15" s="18" t="s">
        <v>3</v>
      </c>
      <c r="J15" s="18" t="s">
        <v>28</v>
      </c>
      <c r="K15" s="39">
        <v>654222.93000000005</v>
      </c>
      <c r="L15" s="40"/>
      <c r="M15" s="17"/>
      <c r="N15" s="39">
        <v>31300</v>
      </c>
      <c r="O15" s="40"/>
      <c r="P15" s="17"/>
      <c r="Q15" s="39">
        <v>22200</v>
      </c>
      <c r="R15" s="40"/>
      <c r="S15" s="41"/>
      <c r="T15" s="16"/>
      <c r="U15" s="16"/>
      <c r="V15" s="16"/>
      <c r="W15" s="16"/>
    </row>
    <row r="16" spans="1:23" ht="15.75" x14ac:dyDescent="0.3">
      <c r="A16" s="18" t="s">
        <v>58</v>
      </c>
      <c r="B16" s="18" t="s">
        <v>59</v>
      </c>
      <c r="C16" s="18" t="s">
        <v>60</v>
      </c>
      <c r="D16" s="18" t="s">
        <v>27</v>
      </c>
      <c r="E16" s="15">
        <v>1521.9</v>
      </c>
      <c r="F16" s="18" t="s">
        <v>46</v>
      </c>
      <c r="G16" s="18" t="s">
        <v>48</v>
      </c>
      <c r="H16" s="18" t="s">
        <v>3</v>
      </c>
      <c r="I16" s="18" t="s">
        <v>3</v>
      </c>
      <c r="J16" s="18" t="s">
        <v>28</v>
      </c>
      <c r="K16" s="39">
        <v>0</v>
      </c>
      <c r="L16" s="40"/>
      <c r="M16" s="17"/>
      <c r="N16" s="39">
        <v>31300</v>
      </c>
      <c r="O16" s="40"/>
      <c r="P16" s="17"/>
      <c r="Q16" s="39">
        <v>22200</v>
      </c>
      <c r="R16" s="40"/>
      <c r="S16" s="41"/>
      <c r="T16" s="16"/>
      <c r="U16" s="16"/>
      <c r="V16" s="16"/>
      <c r="W16" s="16"/>
    </row>
    <row r="17" spans="1:23" ht="15.75" x14ac:dyDescent="0.3">
      <c r="A17" s="18" t="s">
        <v>62</v>
      </c>
      <c r="B17" s="18" t="s">
        <v>70</v>
      </c>
      <c r="C17" s="18" t="s">
        <v>73</v>
      </c>
      <c r="D17" s="18" t="s">
        <v>27</v>
      </c>
      <c r="E17" s="15">
        <v>1493.1</v>
      </c>
      <c r="F17" s="18" t="s">
        <v>46</v>
      </c>
      <c r="G17" s="18" t="s">
        <v>48</v>
      </c>
      <c r="H17" s="18" t="s">
        <v>3</v>
      </c>
      <c r="I17" s="18" t="s">
        <v>3</v>
      </c>
      <c r="J17" s="18" t="s">
        <v>28</v>
      </c>
      <c r="K17" s="39">
        <v>185805.75</v>
      </c>
      <c r="L17" s="40"/>
      <c r="M17" s="17"/>
      <c r="N17" s="39">
        <v>31300</v>
      </c>
      <c r="O17" s="40"/>
      <c r="P17" s="17"/>
      <c r="Q17" s="39">
        <v>22200</v>
      </c>
      <c r="R17" s="40"/>
      <c r="S17" s="41"/>
      <c r="T17" s="16"/>
      <c r="U17" s="16"/>
      <c r="V17" s="16"/>
      <c r="W17" s="16"/>
    </row>
    <row r="18" spans="1:23" ht="15.75" x14ac:dyDescent="0.3">
      <c r="A18" s="18" t="s">
        <v>70</v>
      </c>
      <c r="B18" s="18" t="s">
        <v>71</v>
      </c>
      <c r="C18" s="18" t="s">
        <v>72</v>
      </c>
      <c r="D18" s="18" t="s">
        <v>27</v>
      </c>
      <c r="E18" s="15">
        <v>1506</v>
      </c>
      <c r="F18" s="18" t="s">
        <v>46</v>
      </c>
      <c r="G18" s="18" t="s">
        <v>48</v>
      </c>
      <c r="H18" s="18" t="s">
        <v>3</v>
      </c>
      <c r="I18" s="18" t="s">
        <v>3</v>
      </c>
      <c r="J18" s="18" t="s">
        <v>28</v>
      </c>
      <c r="K18" s="39">
        <v>897155.43</v>
      </c>
      <c r="L18" s="40"/>
      <c r="M18" s="17"/>
      <c r="N18" s="39">
        <v>31300</v>
      </c>
      <c r="O18" s="40"/>
      <c r="P18" s="17"/>
      <c r="Q18" s="39">
        <v>22200</v>
      </c>
      <c r="R18" s="40"/>
      <c r="S18" s="41"/>
      <c r="T18" s="16"/>
      <c r="U18" s="16"/>
      <c r="V18" s="16"/>
      <c r="W18" s="16"/>
    </row>
    <row r="19" spans="1:23" ht="15.75" x14ac:dyDescent="0.3">
      <c r="A19" s="18" t="s">
        <v>34</v>
      </c>
      <c r="B19" s="18" t="s">
        <v>34</v>
      </c>
      <c r="C19" s="18" t="s">
        <v>64</v>
      </c>
      <c r="D19" s="18" t="s">
        <v>27</v>
      </c>
      <c r="E19" s="15">
        <v>1532.8</v>
      </c>
      <c r="F19" s="18" t="s">
        <v>46</v>
      </c>
      <c r="G19" s="18" t="s">
        <v>45</v>
      </c>
      <c r="H19" s="18" t="s">
        <v>3</v>
      </c>
      <c r="I19" s="18" t="s">
        <v>3</v>
      </c>
      <c r="J19" s="18" t="s">
        <v>28</v>
      </c>
      <c r="K19" s="39">
        <v>0</v>
      </c>
      <c r="L19" s="40"/>
      <c r="M19" s="17"/>
      <c r="N19" s="39">
        <v>18100</v>
      </c>
      <c r="O19" s="40"/>
      <c r="P19" s="17"/>
      <c r="Q19" s="39">
        <v>2220</v>
      </c>
      <c r="R19" s="40"/>
      <c r="S19" s="41"/>
      <c r="T19" s="16"/>
      <c r="U19" s="16"/>
      <c r="V19" s="16"/>
      <c r="W19" s="16"/>
    </row>
    <row r="20" spans="1:23" ht="15.75" x14ac:dyDescent="0.3">
      <c r="A20" s="18" t="s">
        <v>65</v>
      </c>
      <c r="B20" s="18" t="s">
        <v>65</v>
      </c>
      <c r="C20" s="18" t="s">
        <v>66</v>
      </c>
      <c r="D20" s="18" t="s">
        <v>27</v>
      </c>
      <c r="E20" s="15">
        <v>1543</v>
      </c>
      <c r="F20" s="18" t="s">
        <v>46</v>
      </c>
      <c r="G20" s="18" t="s">
        <v>45</v>
      </c>
      <c r="H20" s="18" t="s">
        <v>3</v>
      </c>
      <c r="I20" s="18" t="s">
        <v>3</v>
      </c>
      <c r="J20" s="18" t="s">
        <v>28</v>
      </c>
      <c r="K20" s="39">
        <v>0</v>
      </c>
      <c r="L20" s="40"/>
      <c r="M20" s="17"/>
      <c r="N20" s="39">
        <v>18100</v>
      </c>
      <c r="O20" s="40"/>
      <c r="P20" s="17"/>
      <c r="Q20" s="39">
        <v>22200</v>
      </c>
      <c r="R20" s="40"/>
      <c r="S20" s="41"/>
      <c r="T20" s="16"/>
      <c r="U20" s="16"/>
      <c r="V20" s="16"/>
      <c r="W20" s="16"/>
    </row>
    <row r="21" spans="1:23" ht="15.75" x14ac:dyDescent="0.3">
      <c r="A21" s="18" t="s">
        <v>50</v>
      </c>
      <c r="B21" s="18" t="s">
        <v>50</v>
      </c>
      <c r="C21" s="18" t="s">
        <v>51</v>
      </c>
      <c r="D21" s="18" t="s">
        <v>27</v>
      </c>
      <c r="E21" s="15">
        <v>1511</v>
      </c>
      <c r="F21" s="18" t="s">
        <v>46</v>
      </c>
      <c r="G21" s="18" t="s">
        <v>48</v>
      </c>
      <c r="H21" s="18" t="s">
        <v>3</v>
      </c>
      <c r="I21" s="18" t="s">
        <v>3</v>
      </c>
      <c r="J21" s="18" t="s">
        <v>28</v>
      </c>
      <c r="K21" s="39">
        <v>46870.41</v>
      </c>
      <c r="L21" s="40"/>
      <c r="M21" s="17"/>
      <c r="N21" s="39">
        <v>39125</v>
      </c>
      <c r="O21" s="40"/>
      <c r="P21" s="17"/>
      <c r="Q21" s="39">
        <v>22200</v>
      </c>
      <c r="R21" s="40"/>
      <c r="S21" s="41"/>
      <c r="T21" s="16"/>
      <c r="U21" s="16"/>
      <c r="V21" s="16"/>
      <c r="W21" s="16"/>
    </row>
    <row r="22" spans="1:23" ht="15.75" x14ac:dyDescent="0.3">
      <c r="A22" s="18" t="s">
        <v>50</v>
      </c>
      <c r="B22" s="18" t="s">
        <v>34</v>
      </c>
      <c r="C22" s="18" t="s">
        <v>54</v>
      </c>
      <c r="D22" s="18" t="s">
        <v>27</v>
      </c>
      <c r="E22" s="15">
        <v>1491.1</v>
      </c>
      <c r="F22" s="18" t="s">
        <v>46</v>
      </c>
      <c r="G22" s="18" t="s">
        <v>48</v>
      </c>
      <c r="H22" s="18" t="s">
        <v>3</v>
      </c>
      <c r="I22" s="18" t="s">
        <v>3</v>
      </c>
      <c r="J22" s="18" t="s">
        <v>28</v>
      </c>
      <c r="K22" s="39">
        <v>566005.31999999995</v>
      </c>
      <c r="L22" s="40"/>
      <c r="M22" s="17"/>
      <c r="N22" s="39">
        <v>31300</v>
      </c>
      <c r="O22" s="40"/>
      <c r="P22" s="17"/>
      <c r="Q22" s="39">
        <v>22200</v>
      </c>
      <c r="R22" s="40"/>
      <c r="S22" s="41"/>
      <c r="T22" s="16"/>
      <c r="U22" s="16"/>
      <c r="V22" s="16"/>
      <c r="W22" s="16"/>
    </row>
    <row r="23" spans="1:23" ht="15.75" x14ac:dyDescent="0.3">
      <c r="A23" s="18" t="s">
        <v>61</v>
      </c>
      <c r="B23" s="18" t="s">
        <v>62</v>
      </c>
      <c r="C23" s="18" t="s">
        <v>63</v>
      </c>
      <c r="D23" s="18" t="s">
        <v>27</v>
      </c>
      <c r="E23" s="15">
        <v>1494.1</v>
      </c>
      <c r="F23" s="18" t="s">
        <v>46</v>
      </c>
      <c r="G23" s="18" t="s">
        <v>48</v>
      </c>
      <c r="H23" s="18" t="s">
        <v>3</v>
      </c>
      <c r="I23" s="18" t="s">
        <v>3</v>
      </c>
      <c r="J23" s="18" t="s">
        <v>28</v>
      </c>
      <c r="K23" s="39">
        <v>193943.34</v>
      </c>
      <c r="L23" s="40"/>
      <c r="M23" s="17"/>
      <c r="N23" s="39">
        <v>31300</v>
      </c>
      <c r="O23" s="40"/>
      <c r="P23" s="17"/>
      <c r="Q23" s="39">
        <v>22200</v>
      </c>
      <c r="R23" s="40"/>
      <c r="S23" s="41"/>
      <c r="T23" s="16"/>
      <c r="U23" s="16"/>
      <c r="V23" s="16"/>
      <c r="W23" s="16"/>
    </row>
    <row r="24" spans="1:23" ht="15.75" x14ac:dyDescent="0.3">
      <c r="A24" s="18" t="s">
        <v>74</v>
      </c>
      <c r="B24" s="18" t="s">
        <v>75</v>
      </c>
      <c r="C24" s="18" t="s">
        <v>76</v>
      </c>
      <c r="D24" s="18" t="s">
        <v>27</v>
      </c>
      <c r="E24" s="15">
        <v>1519.5</v>
      </c>
      <c r="F24" s="18" t="s">
        <v>46</v>
      </c>
      <c r="G24" s="18" t="s">
        <v>48</v>
      </c>
      <c r="H24" s="18" t="s">
        <v>3</v>
      </c>
      <c r="I24" s="18" t="s">
        <v>3</v>
      </c>
      <c r="J24" s="18" t="s">
        <v>28</v>
      </c>
      <c r="K24" s="39">
        <v>237559.23</v>
      </c>
      <c r="L24" s="40"/>
      <c r="M24" s="17"/>
      <c r="N24" s="39">
        <v>31300</v>
      </c>
      <c r="O24" s="40"/>
      <c r="P24" s="17"/>
      <c r="Q24" s="39">
        <v>22200</v>
      </c>
      <c r="R24" s="40"/>
      <c r="S24" s="41"/>
      <c r="T24" s="16"/>
      <c r="U24" s="16"/>
      <c r="V24" s="16"/>
      <c r="W24" s="16"/>
    </row>
    <row r="25" spans="1:23" ht="15.75" x14ac:dyDescent="0.3">
      <c r="A25" s="18" t="s">
        <v>52</v>
      </c>
      <c r="B25" s="18" t="s">
        <v>52</v>
      </c>
      <c r="C25" s="18" t="s">
        <v>53</v>
      </c>
      <c r="D25" s="18" t="s">
        <v>27</v>
      </c>
      <c r="E25" s="15">
        <v>1535.9</v>
      </c>
      <c r="F25" s="18" t="s">
        <v>49</v>
      </c>
      <c r="G25" s="18" t="s">
        <v>48</v>
      </c>
      <c r="H25" s="18" t="s">
        <v>3</v>
      </c>
      <c r="I25" s="18" t="s">
        <v>3</v>
      </c>
      <c r="J25" s="18" t="s">
        <v>32</v>
      </c>
      <c r="K25" s="39">
        <v>0</v>
      </c>
      <c r="L25" s="40"/>
      <c r="M25" s="17"/>
      <c r="N25" s="39">
        <v>31300</v>
      </c>
      <c r="O25" s="40"/>
      <c r="P25" s="17"/>
      <c r="Q25" s="39">
        <v>22200</v>
      </c>
      <c r="R25" s="40"/>
      <c r="S25" s="41"/>
      <c r="T25" s="16"/>
      <c r="U25" s="16"/>
      <c r="V25" s="16"/>
      <c r="W25" s="16"/>
    </row>
    <row r="26" spans="1:23" ht="16.399999999999999" thickBot="1" x14ac:dyDescent="0.35">
      <c r="A26" s="18" t="s">
        <v>67</v>
      </c>
      <c r="B26" s="18" t="s">
        <v>68</v>
      </c>
      <c r="C26" s="18" t="s">
        <v>69</v>
      </c>
      <c r="D26" s="18" t="s">
        <v>27</v>
      </c>
      <c r="E26" s="15">
        <v>1489</v>
      </c>
      <c r="F26" s="18" t="s">
        <v>47</v>
      </c>
      <c r="G26" s="18" t="s">
        <v>48</v>
      </c>
      <c r="H26" s="18" t="s">
        <v>3</v>
      </c>
      <c r="I26" s="18" t="s">
        <v>3</v>
      </c>
      <c r="J26" s="18" t="s">
        <v>32</v>
      </c>
      <c r="K26" s="39">
        <v>0</v>
      </c>
      <c r="L26" s="40"/>
      <c r="M26" s="17"/>
      <c r="N26" s="39">
        <v>0</v>
      </c>
      <c r="O26" s="40"/>
      <c r="P26" s="17"/>
      <c r="Q26" s="39">
        <v>22200</v>
      </c>
      <c r="R26" s="40"/>
      <c r="S26" s="41"/>
      <c r="T26" s="16"/>
      <c r="U26" s="16"/>
      <c r="V26" s="16"/>
      <c r="W26" s="16"/>
    </row>
    <row r="27" spans="1:23" ht="15.75" x14ac:dyDescent="0.3">
      <c r="A27" s="11" t="s">
        <v>3</v>
      </c>
      <c r="B27" s="11" t="s">
        <v>3</v>
      </c>
      <c r="C27" s="11" t="s">
        <v>3</v>
      </c>
      <c r="D27" s="11" t="s">
        <v>3</v>
      </c>
      <c r="E27" s="11" t="s">
        <v>3</v>
      </c>
      <c r="F27" s="11" t="s">
        <v>3</v>
      </c>
      <c r="G27" s="11" t="s">
        <v>3</v>
      </c>
      <c r="H27" s="11" t="s">
        <v>3</v>
      </c>
      <c r="I27" s="11" t="s">
        <v>3</v>
      </c>
      <c r="J27" s="11" t="s">
        <v>3</v>
      </c>
      <c r="K27" s="44">
        <f>SUM(K15:L26)</f>
        <v>2781562.4099999997</v>
      </c>
      <c r="L27" s="45"/>
      <c r="M27" s="46"/>
      <c r="N27" s="44">
        <f>SUM(N15:O26)</f>
        <v>325725</v>
      </c>
      <c r="O27" s="45"/>
      <c r="P27" s="46"/>
      <c r="Q27" s="44">
        <f>SUM(Q15:S26)</f>
        <v>246420</v>
      </c>
      <c r="R27" s="45"/>
      <c r="S27" s="46"/>
      <c r="T27" s="16"/>
      <c r="U27" s="16"/>
      <c r="V27" s="16"/>
      <c r="W27" s="16"/>
    </row>
    <row r="28" spans="1:23" ht="0" hidden="1" customHeight="1" x14ac:dyDescent="0.3"/>
    <row r="29" spans="1:23" ht="204.75" customHeight="1" x14ac:dyDescent="0.3"/>
  </sheetData>
  <sortState ref="A78:W631">
    <sortCondition ref="T78:T631"/>
    <sortCondition ref="U78:U631"/>
    <sortCondition ref="V78:V631"/>
    <sortCondition ref="W78:W631"/>
  </sortState>
  <mergeCells count="83">
    <mergeCell ref="K27:M27"/>
    <mergeCell ref="N27:P27"/>
    <mergeCell ref="Q27:S27"/>
    <mergeCell ref="Q26:S26"/>
    <mergeCell ref="Q24:S24"/>
    <mergeCell ref="Q25:S25"/>
    <mergeCell ref="K24:L24"/>
    <mergeCell ref="N24:O24"/>
    <mergeCell ref="K25:L25"/>
    <mergeCell ref="N25:O25"/>
    <mergeCell ref="K26:L26"/>
    <mergeCell ref="N26:O26"/>
    <mergeCell ref="Q22:S22"/>
    <mergeCell ref="Q23:S23"/>
    <mergeCell ref="Q20:S20"/>
    <mergeCell ref="Q21:S21"/>
    <mergeCell ref="Q18:S18"/>
    <mergeCell ref="Q19:S19"/>
    <mergeCell ref="K18:L18"/>
    <mergeCell ref="N18:O18"/>
    <mergeCell ref="K19:L19"/>
    <mergeCell ref="N19:O19"/>
    <mergeCell ref="K20:L20"/>
    <mergeCell ref="N20:O20"/>
    <mergeCell ref="K21:L21"/>
    <mergeCell ref="N21:O21"/>
    <mergeCell ref="K22:L22"/>
    <mergeCell ref="N22:O22"/>
    <mergeCell ref="K23:L23"/>
    <mergeCell ref="N23:O23"/>
    <mergeCell ref="Q16:S16"/>
    <mergeCell ref="Q17:S17"/>
    <mergeCell ref="Q15:S15"/>
    <mergeCell ref="K15:L15"/>
    <mergeCell ref="N15:O15"/>
    <mergeCell ref="K16:L16"/>
    <mergeCell ref="N16:O16"/>
    <mergeCell ref="K17:L17"/>
    <mergeCell ref="N17:O17"/>
    <mergeCell ref="K14:M14"/>
    <mergeCell ref="N14:P14"/>
    <mergeCell ref="Q14:S14"/>
    <mergeCell ref="L11:N11"/>
    <mergeCell ref="O11:Q11"/>
    <mergeCell ref="R11:T11"/>
    <mergeCell ref="K13:M13"/>
    <mergeCell ref="N13:P13"/>
    <mergeCell ref="Q13:S13"/>
    <mergeCell ref="H10:J10"/>
    <mergeCell ref="L10:N10"/>
    <mergeCell ref="O10:Q10"/>
    <mergeCell ref="R10:T10"/>
    <mergeCell ref="H9:J9"/>
    <mergeCell ref="L9:N9"/>
    <mergeCell ref="O9:Q9"/>
    <mergeCell ref="R9:T9"/>
    <mergeCell ref="H8:J8"/>
    <mergeCell ref="L8:N8"/>
    <mergeCell ref="O8:Q8"/>
    <mergeCell ref="R8:T8"/>
    <mergeCell ref="C5:D5"/>
    <mergeCell ref="I5:J5"/>
    <mergeCell ref="K5:O5"/>
    <mergeCell ref="P5:U5"/>
    <mergeCell ref="L7:N7"/>
    <mergeCell ref="O7:Q7"/>
    <mergeCell ref="R7:T7"/>
    <mergeCell ref="K3:L3"/>
    <mergeCell ref="M3:O3"/>
    <mergeCell ref="P3:R3"/>
    <mergeCell ref="S3:U3"/>
    <mergeCell ref="C4:D4"/>
    <mergeCell ref="I4:J4"/>
    <mergeCell ref="K4:O4"/>
    <mergeCell ref="P4:U4"/>
    <mergeCell ref="A1:B1"/>
    <mergeCell ref="C1:L1"/>
    <mergeCell ref="M1:U1"/>
    <mergeCell ref="A2:G2"/>
    <mergeCell ref="K2:L2"/>
    <mergeCell ref="M2:O2"/>
    <mergeCell ref="P2:R2"/>
    <mergeCell ref="S2:U2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2023-07-07T14:53:13Z</dcterms:created>
  <dcterms:modified xsi:type="dcterms:W3CDTF">2023-07-07T15:18:55Z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