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27" yWindow="-301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A5" i="1"/>
  <c r="O27" i="1"/>
  <c r="M27" i="1"/>
  <c r="L27" i="1"/>
  <c r="O11" i="1"/>
  <c r="N11" i="1"/>
  <c r="C5" i="1" s="1"/>
  <c r="E5" i="1" s="1"/>
  <c r="G5" i="1" l="1"/>
</calcChain>
</file>

<file path=xl/sharedStrings.xml><?xml version="1.0" encoding="utf-8"?>
<sst xmlns="http://schemas.openxmlformats.org/spreadsheetml/2006/main" count="227" uniqueCount="79">
  <si>
    <t>Licensee Liability Inventory (LLI) Report</t>
  </si>
  <si>
    <t>Date Run: May 30, 2022
Volumetric Date Range: May 2021 to April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</si>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</sst>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zoomScale="55" zoomScaleNormal="55" workbookViewId="0">
      <selection activeCell="A21" sqref="A21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4"/>
      <c r="B1" s="34"/>
      <c r="C1" s="37" t="s">
        <v>0</v>
      </c>
      <c r="D1" s="27"/>
      <c r="E1" s="27"/>
      <c r="F1" s="27"/>
      <c r="G1" s="27"/>
      <c r="H1" s="27"/>
      <c r="I1" s="27"/>
      <c r="J1" s="27"/>
      <c r="K1" s="22"/>
      <c r="L1" s="35" t="s">
        <v>1</v>
      </c>
      <c r="M1" s="27"/>
      <c r="N1" s="27"/>
      <c r="O1" s="22"/>
    </row>
    <row r="2" spans="1:15" ht="24.25">
      <c r="A2" s="38" t="s">
        <v>2</v>
      </c>
      <c r="B2" s="27"/>
      <c r="C2" s="27"/>
      <c r="D2" s="27"/>
      <c r="E2" s="27"/>
      <c r="F2" s="27"/>
      <c r="G2" s="22"/>
      <c r="H2" s="1" t="s">
        <v>3</v>
      </c>
      <c r="I2" s="1" t="s">
        <v>3</v>
      </c>
      <c r="J2" s="1" t="s">
        <v>3</v>
      </c>
      <c r="K2" s="1" t="s">
        <v>3</v>
      </c>
      <c r="L2" s="35" t="s">
        <v>3</v>
      </c>
      <c r="M2" s="22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5" t="s">
        <v>3</v>
      </c>
      <c r="M3" s="22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30" t="s">
        <v>7</v>
      </c>
      <c r="D4" s="31"/>
      <c r="E4" s="5" t="s">
        <v>8</v>
      </c>
      <c r="F4" s="5" t="s">
        <v>3</v>
      </c>
      <c r="G4" s="5" t="s">
        <v>9</v>
      </c>
      <c r="H4" s="6" t="s">
        <v>3</v>
      </c>
      <c r="I4" s="24" t="s">
        <v>10</v>
      </c>
      <c r="J4" s="25"/>
      <c r="K4" s="24" t="s">
        <v>11</v>
      </c>
      <c r="L4" s="36"/>
      <c r="M4" s="25"/>
      <c r="N4" s="24" t="s">
        <v>12</v>
      </c>
      <c r="O4" s="25"/>
    </row>
    <row r="5" spans="1:15" ht="15.75">
      <c r="A5" s="7">
        <f>L27</f>
        <v>844617.59564100008</v>
      </c>
      <c r="B5" s="7">
        <f>M27+O27</f>
        <v>572145</v>
      </c>
      <c r="C5" s="32">
        <f>N11+O11</f>
        <v>162964.84399999998</v>
      </c>
      <c r="D5" s="22"/>
      <c r="E5" s="7">
        <f>C5+B5</f>
        <v>735109.84400000004</v>
      </c>
      <c r="F5" s="8" t="s">
        <v>3</v>
      </c>
      <c r="G5" s="9">
        <f>A5/E5</f>
        <v>1.1489678753927828</v>
      </c>
      <c r="H5" s="8" t="s">
        <v>3</v>
      </c>
      <c r="I5" s="32">
        <v>0</v>
      </c>
      <c r="J5" s="22"/>
      <c r="K5" s="32">
        <v>0</v>
      </c>
      <c r="L5" s="27"/>
      <c r="M5" s="22"/>
      <c r="N5" s="32">
        <v>0</v>
      </c>
      <c r="O5" s="22"/>
    </row>
    <row r="6" spans="1:15" ht="18" customHeight="1"/>
    <row r="7" spans="1:15" ht="18.350000000000001">
      <c r="A7" s="10" t="s">
        <v>77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3" t="s">
        <v>3</v>
      </c>
      <c r="M7" s="34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0" t="s">
        <v>20</v>
      </c>
      <c r="I8" s="31"/>
      <c r="J8" s="31"/>
      <c r="K8" s="5" t="s">
        <v>21</v>
      </c>
      <c r="L8" s="30" t="s">
        <v>22</v>
      </c>
      <c r="M8" s="31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3</v>
      </c>
      <c r="F9" s="12" t="s">
        <v>26</v>
      </c>
      <c r="G9" s="12" t="s">
        <v>27</v>
      </c>
      <c r="H9" s="26" t="s">
        <v>28</v>
      </c>
      <c r="I9" s="27"/>
      <c r="J9" s="22"/>
      <c r="K9" s="12" t="s">
        <v>29</v>
      </c>
      <c r="L9" s="28">
        <v>5.0610200000000001</v>
      </c>
      <c r="M9" s="22"/>
      <c r="N9" s="13">
        <v>50610.2</v>
      </c>
      <c r="O9" s="13">
        <v>112354.644</v>
      </c>
    </row>
    <row r="10" spans="1:15" ht="16.399999999999999" thickBot="1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3</v>
      </c>
      <c r="F10" s="12" t="s">
        <v>26</v>
      </c>
      <c r="G10" s="12" t="s">
        <v>27</v>
      </c>
      <c r="H10" s="26" t="s">
        <v>30</v>
      </c>
      <c r="I10" s="27"/>
      <c r="J10" s="22"/>
      <c r="K10" s="12" t="s">
        <v>29</v>
      </c>
      <c r="L10" s="28">
        <v>0</v>
      </c>
      <c r="M10" s="22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29" t="s">
        <v>36</v>
      </c>
      <c r="M11" s="22"/>
      <c r="N11" s="15">
        <f>SUM(N9:N10)</f>
        <v>50610.2</v>
      </c>
      <c r="O11" s="15">
        <f>SUM(O9:O10)</f>
        <v>112354.644</v>
      </c>
    </row>
    <row r="12" spans="1:15" ht="22.6" customHeight="1"/>
    <row r="13" spans="1:15" ht="18.350000000000001">
      <c r="A13" s="16" t="s">
        <v>78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23" t="s">
        <v>3</v>
      </c>
      <c r="N13" s="22"/>
      <c r="O13" s="17" t="s">
        <v>3</v>
      </c>
    </row>
    <row r="14" spans="1:15" ht="32.1" thickBot="1">
      <c r="A14" s="6" t="s">
        <v>13</v>
      </c>
      <c r="B14" s="6" t="s">
        <v>37</v>
      </c>
      <c r="C14" s="6" t="s">
        <v>15</v>
      </c>
      <c r="D14" s="6" t="s">
        <v>16</v>
      </c>
      <c r="E14" s="6" t="s">
        <v>38</v>
      </c>
      <c r="F14" s="6" t="s">
        <v>39</v>
      </c>
      <c r="G14" s="6" t="s">
        <v>40</v>
      </c>
      <c r="H14" s="6" t="s">
        <v>41</v>
      </c>
      <c r="I14" s="6" t="s">
        <v>21</v>
      </c>
      <c r="J14" s="6" t="s">
        <v>42</v>
      </c>
      <c r="K14" s="6" t="s">
        <v>43</v>
      </c>
      <c r="L14" s="6" t="s">
        <v>44</v>
      </c>
      <c r="M14" s="24" t="s">
        <v>23</v>
      </c>
      <c r="N14" s="25"/>
      <c r="O14" s="6" t="s">
        <v>24</v>
      </c>
    </row>
    <row r="15" spans="1:15" ht="15.75">
      <c r="A15" s="12" t="s">
        <v>50</v>
      </c>
      <c r="B15" s="12" t="s">
        <v>51</v>
      </c>
      <c r="C15" s="12" t="s">
        <v>52</v>
      </c>
      <c r="D15" s="12" t="s">
        <v>25</v>
      </c>
      <c r="E15" s="18">
        <v>1524.8</v>
      </c>
      <c r="F15" s="12" t="s">
        <v>48</v>
      </c>
      <c r="G15" s="12" t="s">
        <v>46</v>
      </c>
      <c r="H15" s="12" t="s">
        <v>3</v>
      </c>
      <c r="I15" s="12" t="s">
        <v>29</v>
      </c>
      <c r="J15" s="13">
        <v>149546.12400000001</v>
      </c>
      <c r="K15" s="13">
        <v>425.08731599999999</v>
      </c>
      <c r="L15" s="13">
        <v>149971.211316</v>
      </c>
      <c r="M15" s="21">
        <v>31300</v>
      </c>
      <c r="N15" s="22"/>
      <c r="O15" s="13">
        <v>22200</v>
      </c>
    </row>
    <row r="16" spans="1:15" ht="15.75">
      <c r="A16" s="12" t="s">
        <v>53</v>
      </c>
      <c r="B16" s="12" t="s">
        <v>54</v>
      </c>
      <c r="C16" s="12" t="s">
        <v>55</v>
      </c>
      <c r="D16" s="12" t="s">
        <v>25</v>
      </c>
      <c r="E16" s="18">
        <v>1521.9</v>
      </c>
      <c r="F16" s="12" t="s">
        <v>48</v>
      </c>
      <c r="G16" s="12" t="s">
        <v>46</v>
      </c>
      <c r="H16" s="12" t="s">
        <v>3</v>
      </c>
      <c r="I16" s="12" t="s">
        <v>31</v>
      </c>
      <c r="J16" s="13">
        <v>0</v>
      </c>
      <c r="K16" s="13">
        <v>0</v>
      </c>
      <c r="L16" s="13">
        <v>0</v>
      </c>
      <c r="M16" s="21">
        <v>31300</v>
      </c>
      <c r="N16" s="22"/>
      <c r="O16" s="13">
        <v>22200</v>
      </c>
    </row>
    <row r="17" spans="1:15" ht="15.75">
      <c r="A17" s="12" t="s">
        <v>56</v>
      </c>
      <c r="B17" s="12" t="s">
        <v>57</v>
      </c>
      <c r="C17" s="12" t="s">
        <v>58</v>
      </c>
      <c r="D17" s="12" t="s">
        <v>25</v>
      </c>
      <c r="E17" s="18">
        <v>1493.1</v>
      </c>
      <c r="F17" s="12" t="s">
        <v>48</v>
      </c>
      <c r="G17" s="12" t="s">
        <v>46</v>
      </c>
      <c r="H17" s="12" t="s">
        <v>3</v>
      </c>
      <c r="I17" s="12" t="s">
        <v>29</v>
      </c>
      <c r="J17" s="13">
        <v>84873.906000000003</v>
      </c>
      <c r="K17" s="13">
        <v>247.96767600000001</v>
      </c>
      <c r="L17" s="13">
        <v>85121.873676000003</v>
      </c>
      <c r="M17" s="21">
        <v>31300</v>
      </c>
      <c r="N17" s="22"/>
      <c r="O17" s="13">
        <v>22200</v>
      </c>
    </row>
    <row r="18" spans="1:15" ht="15.75">
      <c r="A18" s="12" t="s">
        <v>57</v>
      </c>
      <c r="B18" s="12" t="s">
        <v>59</v>
      </c>
      <c r="C18" s="12" t="s">
        <v>60</v>
      </c>
      <c r="D18" s="12" t="s">
        <v>25</v>
      </c>
      <c r="E18" s="18">
        <v>1506</v>
      </c>
      <c r="F18" s="12" t="s">
        <v>48</v>
      </c>
      <c r="G18" s="12" t="s">
        <v>46</v>
      </c>
      <c r="H18" s="12" t="s">
        <v>3</v>
      </c>
      <c r="I18" s="12" t="s">
        <v>29</v>
      </c>
      <c r="J18" s="13">
        <v>127109.736</v>
      </c>
      <c r="K18" s="13">
        <v>602.20695599999999</v>
      </c>
      <c r="L18" s="13">
        <v>127711.942956</v>
      </c>
      <c r="M18" s="21">
        <v>31300</v>
      </c>
      <c r="N18" s="22"/>
      <c r="O18" s="13">
        <v>22200</v>
      </c>
    </row>
    <row r="19" spans="1:15" ht="15.75">
      <c r="A19" s="12" t="s">
        <v>32</v>
      </c>
      <c r="B19" s="12" t="s">
        <v>32</v>
      </c>
      <c r="C19" s="12" t="s">
        <v>61</v>
      </c>
      <c r="D19" s="12" t="s">
        <v>25</v>
      </c>
      <c r="E19" s="18">
        <v>1532.8</v>
      </c>
      <c r="F19" s="12" t="s">
        <v>48</v>
      </c>
      <c r="G19" s="12" t="s">
        <v>49</v>
      </c>
      <c r="H19" s="12" t="s">
        <v>3</v>
      </c>
      <c r="I19" s="12" t="s">
        <v>29</v>
      </c>
      <c r="J19" s="13">
        <v>0</v>
      </c>
      <c r="K19" s="13">
        <v>0</v>
      </c>
      <c r="L19" s="13">
        <v>0</v>
      </c>
      <c r="M19" s="21">
        <v>18100</v>
      </c>
      <c r="N19" s="22"/>
      <c r="O19" s="13">
        <v>2220</v>
      </c>
    </row>
    <row r="20" spans="1:15" ht="15.75">
      <c r="A20" s="12" t="s">
        <v>62</v>
      </c>
      <c r="B20" s="12" t="s">
        <v>62</v>
      </c>
      <c r="C20" s="12" t="s">
        <v>63</v>
      </c>
      <c r="D20" s="12" t="s">
        <v>25</v>
      </c>
      <c r="E20" s="18">
        <v>1543</v>
      </c>
      <c r="F20" s="12" t="s">
        <v>48</v>
      </c>
      <c r="G20" s="12" t="s">
        <v>49</v>
      </c>
      <c r="H20" s="12" t="s">
        <v>3</v>
      </c>
      <c r="I20" s="12" t="s">
        <v>29</v>
      </c>
      <c r="J20" s="13">
        <v>0</v>
      </c>
      <c r="K20" s="13">
        <v>0</v>
      </c>
      <c r="L20" s="13">
        <v>0</v>
      </c>
      <c r="M20" s="21">
        <v>18100</v>
      </c>
      <c r="N20" s="22"/>
      <c r="O20" s="13">
        <v>22200</v>
      </c>
    </row>
    <row r="21" spans="1:15" ht="15.75">
      <c r="A21" s="12" t="s">
        <v>64</v>
      </c>
      <c r="B21" s="12" t="s">
        <v>32</v>
      </c>
      <c r="C21" s="12" t="s">
        <v>65</v>
      </c>
      <c r="D21" s="12" t="s">
        <v>25</v>
      </c>
      <c r="E21" s="18">
        <v>1491.1</v>
      </c>
      <c r="F21" s="12" t="s">
        <v>48</v>
      </c>
      <c r="G21" s="12" t="s">
        <v>46</v>
      </c>
      <c r="H21" s="12" t="s">
        <v>3</v>
      </c>
      <c r="I21" s="12" t="s">
        <v>29</v>
      </c>
      <c r="J21" s="13">
        <v>162507.38399999999</v>
      </c>
      <c r="K21" s="13">
        <v>566.78338499999995</v>
      </c>
      <c r="L21" s="13">
        <v>163074.16738500001</v>
      </c>
      <c r="M21" s="21">
        <v>31300</v>
      </c>
      <c r="N21" s="22"/>
      <c r="O21" s="13">
        <v>22200</v>
      </c>
    </row>
    <row r="22" spans="1:15" ht="15.75">
      <c r="A22" s="12" t="s">
        <v>64</v>
      </c>
      <c r="B22" s="12" t="s">
        <v>64</v>
      </c>
      <c r="C22" s="12" t="s">
        <v>66</v>
      </c>
      <c r="D22" s="12" t="s">
        <v>25</v>
      </c>
      <c r="E22" s="18">
        <v>1511</v>
      </c>
      <c r="F22" s="12" t="s">
        <v>48</v>
      </c>
      <c r="G22" s="12" t="s">
        <v>46</v>
      </c>
      <c r="H22" s="12" t="s">
        <v>3</v>
      </c>
      <c r="I22" s="12" t="s">
        <v>29</v>
      </c>
      <c r="J22" s="13">
        <v>26861.094000000001</v>
      </c>
      <c r="K22" s="13">
        <v>35.423571000000003</v>
      </c>
      <c r="L22" s="13">
        <v>26896.517571</v>
      </c>
      <c r="M22" s="21">
        <v>39125</v>
      </c>
      <c r="N22" s="22"/>
      <c r="O22" s="13">
        <v>22200</v>
      </c>
    </row>
    <row r="23" spans="1:15" ht="15.75">
      <c r="A23" s="12" t="s">
        <v>67</v>
      </c>
      <c r="B23" s="12" t="s">
        <v>56</v>
      </c>
      <c r="C23" s="12" t="s">
        <v>68</v>
      </c>
      <c r="D23" s="12" t="s">
        <v>25</v>
      </c>
      <c r="E23" s="18">
        <v>1494.1</v>
      </c>
      <c r="F23" s="12" t="s">
        <v>48</v>
      </c>
      <c r="G23" s="12" t="s">
        <v>46</v>
      </c>
      <c r="H23" s="12" t="s">
        <v>3</v>
      </c>
      <c r="I23" s="12" t="s">
        <v>29</v>
      </c>
      <c r="J23" s="13">
        <v>71555.093999999997</v>
      </c>
      <c r="K23" s="13">
        <v>247.96767600000001</v>
      </c>
      <c r="L23" s="13">
        <v>71803.061675999998</v>
      </c>
      <c r="M23" s="21">
        <v>31300</v>
      </c>
      <c r="N23" s="22"/>
      <c r="O23" s="13">
        <v>22200</v>
      </c>
    </row>
    <row r="24" spans="1:15" ht="15.75">
      <c r="A24" s="12" t="s">
        <v>69</v>
      </c>
      <c r="B24" s="12" t="s">
        <v>70</v>
      </c>
      <c r="C24" s="12" t="s">
        <v>71</v>
      </c>
      <c r="D24" s="12" t="s">
        <v>25</v>
      </c>
      <c r="E24" s="18">
        <v>1519.5</v>
      </c>
      <c r="F24" s="12" t="s">
        <v>48</v>
      </c>
      <c r="G24" s="12" t="s">
        <v>46</v>
      </c>
      <c r="H24" s="12" t="s">
        <v>3</v>
      </c>
      <c r="I24" s="12" t="s">
        <v>29</v>
      </c>
      <c r="J24" s="13">
        <v>219224.07</v>
      </c>
      <c r="K24" s="13">
        <v>814.75106100000005</v>
      </c>
      <c r="L24" s="13">
        <v>220038.821061</v>
      </c>
      <c r="M24" s="21">
        <v>31300</v>
      </c>
      <c r="N24" s="22"/>
      <c r="O24" s="13">
        <v>22200</v>
      </c>
    </row>
    <row r="25" spans="1:15" ht="15.75">
      <c r="A25" s="12" t="s">
        <v>72</v>
      </c>
      <c r="B25" s="12" t="s">
        <v>72</v>
      </c>
      <c r="C25" s="12" t="s">
        <v>73</v>
      </c>
      <c r="D25" s="12" t="s">
        <v>25</v>
      </c>
      <c r="E25" s="18">
        <v>1535.9</v>
      </c>
      <c r="F25" s="12" t="s">
        <v>47</v>
      </c>
      <c r="G25" s="12" t="s">
        <v>46</v>
      </c>
      <c r="H25" s="12" t="s">
        <v>3</v>
      </c>
      <c r="I25" s="12" t="s">
        <v>31</v>
      </c>
      <c r="J25" s="13">
        <v>0</v>
      </c>
      <c r="K25" s="13">
        <v>0</v>
      </c>
      <c r="L25" s="13">
        <v>0</v>
      </c>
      <c r="M25" s="21">
        <v>31300</v>
      </c>
      <c r="N25" s="22"/>
      <c r="O25" s="13">
        <v>22200</v>
      </c>
    </row>
    <row r="26" spans="1:15" ht="16.399999999999999" thickBot="1">
      <c r="A26" s="12" t="s">
        <v>74</v>
      </c>
      <c r="B26" s="12" t="s">
        <v>75</v>
      </c>
      <c r="C26" s="12" t="s">
        <v>76</v>
      </c>
      <c r="D26" s="12" t="s">
        <v>25</v>
      </c>
      <c r="E26" s="18">
        <v>1489</v>
      </c>
      <c r="F26" s="12" t="s">
        <v>45</v>
      </c>
      <c r="G26" s="12" t="s">
        <v>46</v>
      </c>
      <c r="H26" s="12" t="s">
        <v>3</v>
      </c>
      <c r="I26" s="12" t="s">
        <v>31</v>
      </c>
      <c r="J26" s="13">
        <v>0</v>
      </c>
      <c r="K26" s="13">
        <v>0</v>
      </c>
      <c r="L26" s="13">
        <v>0</v>
      </c>
      <c r="M26" s="21">
        <v>0</v>
      </c>
      <c r="N26" s="22"/>
      <c r="O26" s="13">
        <v>22200</v>
      </c>
    </row>
    <row r="27" spans="1:15" ht="15.75">
      <c r="A27" s="12" t="s">
        <v>3</v>
      </c>
      <c r="B27" s="12" t="s">
        <v>3</v>
      </c>
      <c r="C27" s="12" t="s">
        <v>3</v>
      </c>
      <c r="D27" s="12" t="s">
        <v>3</v>
      </c>
      <c r="E27" s="12" t="s">
        <v>3</v>
      </c>
      <c r="F27" s="12" t="s">
        <v>3</v>
      </c>
      <c r="G27" s="12" t="s">
        <v>3</v>
      </c>
      <c r="H27" s="12" t="s">
        <v>3</v>
      </c>
      <c r="I27" s="12" t="s">
        <v>3</v>
      </c>
      <c r="J27" s="12" t="s">
        <v>3</v>
      </c>
      <c r="K27" s="14" t="s">
        <v>36</v>
      </c>
      <c r="L27" s="15">
        <f>SUM(L15:L26)</f>
        <v>844617.59564100008</v>
      </c>
      <c r="M27" s="19">
        <f>SUM(M15:N26)</f>
        <v>325725</v>
      </c>
      <c r="N27" s="20"/>
      <c r="O27" s="15">
        <f>SUM(O15:O26)</f>
        <v>246420</v>
      </c>
    </row>
    <row r="28" spans="1:15" ht="204.75" customHeight="1"/>
  </sheetData>
  <mergeCells count="37">
    <mergeCell ref="A1:B1"/>
    <mergeCell ref="C1:K1"/>
    <mergeCell ref="L1:O1"/>
    <mergeCell ref="A2:G2"/>
    <mergeCell ref="L2:M2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H8:J8"/>
    <mergeCell ref="L8:M8"/>
    <mergeCell ref="H9:J9"/>
    <mergeCell ref="L9:M9"/>
    <mergeCell ref="H10:J10"/>
    <mergeCell ref="L10:M10"/>
    <mergeCell ref="M13:N13"/>
    <mergeCell ref="M14:N14"/>
    <mergeCell ref="L11:M11"/>
    <mergeCell ref="M15:N15"/>
    <mergeCell ref="M16:N16"/>
    <mergeCell ref="M17:N17"/>
    <mergeCell ref="M23:N23"/>
    <mergeCell ref="M24:N24"/>
    <mergeCell ref="M25:N25"/>
    <mergeCell ref="M26:N26"/>
    <mergeCell ref="M18:N18"/>
    <mergeCell ref="M19:N19"/>
    <mergeCell ref="M20:N20"/>
    <mergeCell ref="M21:N21"/>
    <mergeCell ref="M22:N22"/>
    <mergeCell ref="M27:N2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2022-05-30T14:01:44Z</dcterms:created>
  <dcterms:modified xsi:type="dcterms:W3CDTF">2022-05-30T14:11:17Z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