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30" yWindow="585" windowWidth="27495" windowHeight="13740"/>
  </bookViews>
  <sheets>
    <sheet name="Report Results" sheetId="1" r:id="rId1"/>
    <sheet name="Report Criteria" sheetId="2" r:id="rId2"/>
  </sheets>
  <definedNames>
    <definedName name="_xlnm._FilterDatabase" localSheetId="0" hidden="1">'Report Results'!$A$10:$R$10</definedName>
  </definedNames>
  <calcPr calcId="145621"/>
</workbook>
</file>

<file path=xl/calcChain.xml><?xml version="1.0" encoding="utf-8"?>
<calcChain xmlns="http://schemas.openxmlformats.org/spreadsheetml/2006/main">
  <c r="M19" i="1" l="1"/>
  <c r="L19" i="1"/>
  <c r="K19" i="1"/>
  <c r="J19" i="1"/>
  <c r="I19" i="1"/>
  <c r="H19" i="1"/>
  <c r="G19" i="1"/>
  <c r="F19" i="1"/>
  <c r="R18" i="1"/>
  <c r="R19" i="1" s="1"/>
  <c r="Q18" i="1"/>
  <c r="Q19" i="1" s="1"/>
  <c r="P18" i="1"/>
  <c r="P19" i="1" s="1"/>
  <c r="O18" i="1"/>
  <c r="O19" i="1" s="1"/>
  <c r="N18" i="1"/>
  <c r="N19" i="1" s="1"/>
  <c r="M18" i="1"/>
  <c r="L18" i="1"/>
  <c r="K18" i="1"/>
  <c r="J18" i="1"/>
  <c r="I18" i="1"/>
  <c r="H18" i="1"/>
  <c r="G18" i="1"/>
  <c r="F18" i="1"/>
</calcChain>
</file>

<file path=xl/sharedStrings.xml><?xml version="1.0" encoding="utf-8"?>
<sst xmlns="http://schemas.openxmlformats.org/spreadsheetml/2006/main" count="150" uniqueCount="116">
  <si>
    <t>Summarized Operations Trends</t>
  </si>
  <si>
    <t>May 20, 2022</t>
  </si>
  <si>
    <t>12:35:22 PM</t>
  </si>
  <si>
    <t>Currency: CAD</t>
  </si>
  <si>
    <t>Amount Type: Gross Amount</t>
  </si>
  <si>
    <t>Accounting Periods: All</t>
  </si>
  <si>
    <t>Activity Periods: Apr 2021 to Mar 2022</t>
  </si>
  <si>
    <t>Display Start Year Month: Apr 2021</t>
  </si>
  <si>
    <t/>
  </si>
  <si>
    <t>2021-04</t>
  </si>
  <si>
    <t>2021-05</t>
  </si>
  <si>
    <t>2021-06</t>
  </si>
  <si>
    <t>2021-07</t>
  </si>
  <si>
    <t>2021-08</t>
  </si>
  <si>
    <t>2021-09</t>
  </si>
  <si>
    <t>2021-10</t>
  </si>
  <si>
    <t>2021-11</t>
  </si>
  <si>
    <t>2021-12</t>
  </si>
  <si>
    <t>2022-01</t>
  </si>
  <si>
    <t>2022-02</t>
  </si>
  <si>
    <t>2022-03</t>
  </si>
  <si>
    <t>Total</t>
  </si>
  <si>
    <t>Amounts (CAD)</t>
  </si>
  <si>
    <t>OPERATING EXPENSES</t>
  </si>
  <si>
    <t>9910.1090</t>
  </si>
  <si>
    <t>CORROSION</t>
  </si>
  <si>
    <t>9910.1180</t>
  </si>
  <si>
    <t>ROAD &amp; LEASE MAINTENANCE</t>
  </si>
  <si>
    <t>9910.1510</t>
  </si>
  <si>
    <t>SURFACE LEASE RENTALS - FREEHOLD</t>
  </si>
  <si>
    <t>9910.1570</t>
  </si>
  <si>
    <t>PROPERTY TAXES</t>
  </si>
  <si>
    <t>9910.1600</t>
  </si>
  <si>
    <t>FUEL &amp; POWER</t>
  </si>
  <si>
    <t>9910.1700</t>
  </si>
  <si>
    <t>TAXES, LICENSES &amp; FEES</t>
  </si>
  <si>
    <t>9910.1835</t>
  </si>
  <si>
    <t>INSURANCE - LIABILITY</t>
  </si>
  <si>
    <t>OPERATING EXPENSES Total</t>
  </si>
  <si>
    <t>Amounts (CAD) Total</t>
  </si>
  <si>
    <t>Report Options</t>
  </si>
  <si>
    <t>Data Selection</t>
  </si>
  <si>
    <t>Currency:</t>
  </si>
  <si>
    <t>CAD</t>
  </si>
  <si>
    <t>Amount Type:</t>
  </si>
  <si>
    <t>Gross Amount</t>
  </si>
  <si>
    <t>Measurement System:</t>
  </si>
  <si>
    <t>Metric</t>
  </si>
  <si>
    <t>Financial Volumes:</t>
  </si>
  <si>
    <t>Include Financial Volumes</t>
  </si>
  <si>
    <t>Production Volumes:</t>
  </si>
  <si>
    <t>Exclude Production Volumes</t>
  </si>
  <si>
    <t>Presentation</t>
  </si>
  <si>
    <t>Account Group Detail:</t>
  </si>
  <si>
    <t>Hide Individual Accounts within the Account Group</t>
  </si>
  <si>
    <t>Capital Expenditures:</t>
  </si>
  <si>
    <t>Detailed</t>
  </si>
  <si>
    <t>Graph:</t>
  </si>
  <si>
    <t>Exclude Graph</t>
  </si>
  <si>
    <t>Organizations</t>
  </si>
  <si>
    <t>All Organizations</t>
  </si>
  <si>
    <t>Reporting Periods</t>
  </si>
  <si>
    <t>Reporting Period search criteria to run at report generation time:</t>
  </si>
  <si>
    <t>Accounting Year Month:</t>
  </si>
  <si>
    <t>All Accounting Periods</t>
  </si>
  <si>
    <t>Activity Year Month:</t>
  </si>
  <si>
    <t>Apr 2021 to Mar 2022</t>
  </si>
  <si>
    <t>Display Period Type:</t>
  </si>
  <si>
    <t>Activity Period</t>
  </si>
  <si>
    <t>Display Start Year Month:</t>
  </si>
  <si>
    <t>Apr 2021</t>
  </si>
  <si>
    <t>Cost Centres</t>
  </si>
  <si>
    <t>Cost Centre:</t>
  </si>
  <si>
    <t>MIDALE RE 2HZ 2D7-26-3A8-26-5-10 (10112)</t>
  </si>
  <si>
    <t>Accounts</t>
  </si>
  <si>
    <t>Exclude Revenue:</t>
  </si>
  <si>
    <t>Include Revenue</t>
  </si>
  <si>
    <t>Exclude Royalty:</t>
  </si>
  <si>
    <t>Include Royalty</t>
  </si>
  <si>
    <t>Exclude Operating Expenses:</t>
  </si>
  <si>
    <t>Include Expense</t>
  </si>
  <si>
    <t>Exclude General and Administration Expenses:</t>
  </si>
  <si>
    <t>Include General Admin</t>
  </si>
  <si>
    <t>Exclude Capital:</t>
  </si>
  <si>
    <t>Include Capital</t>
  </si>
  <si>
    <t>Exclude Lease Reclassification:</t>
  </si>
  <si>
    <t>Include Lease Reclassification</t>
  </si>
  <si>
    <t>Preferences</t>
  </si>
  <si>
    <t>Open Property Browser:</t>
  </si>
  <si>
    <t>Yes</t>
  </si>
  <si>
    <t>Display Extended Criteria in Report Headers:</t>
  </si>
  <si>
    <t>No</t>
  </si>
  <si>
    <t>Fiscal Year End:</t>
  </si>
  <si>
    <t>December</t>
  </si>
  <si>
    <t>Hide Report Links:</t>
  </si>
  <si>
    <t>Report Information</t>
  </si>
  <si>
    <t>Report Criteria Name:</t>
  </si>
  <si>
    <t>Not Specified</t>
  </si>
  <si>
    <t>Description:</t>
  </si>
  <si>
    <t>Report Type and Version:</t>
  </si>
  <si>
    <t>Summarized Operations Trends v02.20.01</t>
  </si>
  <si>
    <t>Configuration Information</t>
  </si>
  <si>
    <t>Version #:</t>
  </si>
  <si>
    <t>20.1.0.0</t>
  </si>
  <si>
    <t>IM Model Version #:</t>
  </si>
  <si>
    <t>Report Run By:</t>
  </si>
  <si>
    <t>Kara Somerville (KARA9430)</t>
  </si>
  <si>
    <t>Locale:</t>
  </si>
  <si>
    <t>P2ES Base Locale</t>
  </si>
  <si>
    <t>Database:</t>
  </si>
  <si>
    <t>QPALDON</t>
  </si>
  <si>
    <t>Report Object:</t>
  </si>
  <si>
    <t>IM.OperationsSummary</t>
  </si>
  <si>
    <t>Report Design:</t>
  </si>
  <si>
    <t>OperationsSummary.rptdesign</t>
  </si>
  <si>
    <t>Display Credits As Positive: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</si>
</sst>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\$#,##0;\(\$#,##0\)"/>
    <numFmt numFmtId="166" formatCode="#,##0;\(#,##0\)"/>
  </numFmts>
  <fonts count="8">
    <font>
      <sz val="11"/>
      <color indexed="8"/>
      <name val="Calibri"/>
      <family val="2"/>
      <scheme val="minor"/>
    </font>
    <font>
      <sz val="8"/>
      <color indexed="8"/>
      <name val="Sans Serif"/>
    </font>
    <font>
      <sz val="8"/>
      <color indexed="8"/>
      <name val="Sans Serif"/>
    </font>
    <font>
      <b/>
      <sz val="8"/>
      <color indexed="8"/>
      <name val="Sans Serif"/>
    </font>
    <font>
      <b/>
      <sz val="8"/>
      <color indexed="8"/>
      <name val="Sans Serif"/>
    </font>
    <font>
      <b/>
      <sz val="14"/>
      <color indexed="12"/>
      <name val="Sans Serif"/>
    </font>
    <font>
      <b/>
      <sz val="10"/>
      <color indexed="54"/>
      <name val="Sans Serif"/>
    </font>
    <font>
      <b/>
      <sz val="14"/>
      <color indexed="12"/>
      <name val="Sans Serif"/>
    </font>
  </fonts>
  <fills count="3">
    <fill>
      <patternFill patternType="none"/>
    </fill>
    <fill>
      <patternFill patternType="gray125"/>
    </fill>
    <fill>
      <patternFill patternType="solid">
        <fgColor indexed="44"/>
      </patternFill>
    </fill>
  </fills>
  <borders count="3">
    <border>
      <left/>
      <right/>
      <top/>
      <bottom/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6" fillId="0" borderId="0" xfId="0" applyFont="1" applyAlignment="1">
      <alignment vertical="top"/>
    </xf>
    <xf numFmtId="0" fontId="3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right" vertical="top" wrapText="1" indent="2"/>
    </xf>
    <xf numFmtId="0" fontId="1" fillId="0" borderId="0" xfId="0" applyFont="1" applyAlignment="1">
      <alignment horizontal="left" vertical="top" wrapText="1"/>
    </xf>
    <xf numFmtId="166" fontId="2" fillId="0" borderId="0" xfId="0" applyNumberFormat="1" applyFont="1" applyAlignment="1">
      <alignment horizontal="right" vertical="top" wrapText="1"/>
    </xf>
    <xf numFmtId="0" fontId="3" fillId="0" borderId="0" xfId="0" applyFont="1" applyAlignment="1">
      <alignment horizontal="left" vertical="top" wrapText="1"/>
    </xf>
    <xf numFmtId="164" fontId="4" fillId="0" borderId="2" xfId="0" applyNumberFormat="1" applyFont="1" applyBorder="1" applyAlignment="1">
      <alignment horizontal="right" vertical="top" wrapText="1"/>
    </xf>
    <xf numFmtId="0" fontId="1" fillId="0" borderId="0" xfId="0" applyFont="1"/>
    <xf numFmtId="0" fontId="1" fillId="0" borderId="0" xfId="0" applyFont="1"/>
    <xf numFmtId="0" fontId="3" fillId="0" borderId="0" xfId="0" applyFont="1"/>
    <xf numFmtId="0" fontId="1" fillId="0" borderId="0" xfId="0" applyFont="1"/>
    <xf numFmtId="0" fontId="5" fillId="0" borderId="0" xfId="0" applyFont="1" applyAlignment="1">
      <alignment horizontal="left" vertical="center" indent="2"/>
    </xf>
    <xf numFmtId="0" fontId="0" fillId="0" borderId="0" xfId="0"/>
    <xf numFmtId="0" fontId="7" fillId="0" borderId="0" xfId="0" applyFont="1" applyAlignment="1">
      <alignment horizontal="left" vertical="center" indent="2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0</xdr:col>
      <xdr:colOff>838200</xdr:colOff>
      <xdr:row>1</xdr:row>
      <xdr:rowOff>152400</xdr:rowOff>
    </xdr:to>
    <xdr:pic>
      <xdr:nvPicPr>
        <xdr:cNvPr id="2" name="Picture 1" descr="Picture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838200" cy="3429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1</xdr:col>
      <xdr:colOff>37905</xdr:colOff>
      <xdr:row>1</xdr:row>
      <xdr:rowOff>152400</xdr:rowOff>
    </xdr:to>
    <xdr:pic>
      <xdr:nvPicPr>
        <xdr:cNvPr id="2" name="Picture 1" descr="Picture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838200" cy="3429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9"/>
  <sheetViews>
    <sheetView tabSelected="1" workbookViewId="0">
      <pane ySplit="10" topLeftCell="A11" activePane="bottomLeft" state="frozen"/>
      <selection pane="bottomLeft" activeCell="G36" sqref="G36"/>
    </sheetView>
  </sheetViews>
  <sheetFormatPr defaultRowHeight="15" outlineLevelRow="2"/>
  <cols>
    <col min="1" max="1" width="28.140625" bestFit="1" customWidth="1"/>
    <col min="2" max="2" width="22.42578125" bestFit="1" customWidth="1"/>
    <col min="3" max="3" width="15" customWidth="1"/>
    <col min="4" max="4" width="8.28515625" bestFit="1" customWidth="1"/>
    <col min="5" max="5" width="29.85546875" bestFit="1" customWidth="1"/>
    <col min="6" max="8" width="9.28515625" bestFit="1" customWidth="1"/>
    <col min="9" max="9" width="10.28515625" bestFit="1" customWidth="1"/>
    <col min="10" max="17" width="9.28515625" bestFit="1" customWidth="1"/>
    <col min="18" max="18" width="7.42578125" bestFit="1" customWidth="1"/>
  </cols>
  <sheetData>
    <row r="1" spans="1:18" ht="12" customHeight="1">
      <c r="C1" s="19" t="s">
        <v>0</v>
      </c>
      <c r="D1" s="20"/>
      <c r="E1" s="20"/>
      <c r="F1" s="20"/>
      <c r="G1" s="20"/>
      <c r="H1" s="20"/>
      <c r="I1" s="1" t="s">
        <v>1</v>
      </c>
    </row>
    <row r="2" spans="1:18">
      <c r="C2" s="20"/>
      <c r="D2" s="20"/>
      <c r="E2" s="20"/>
      <c r="F2" s="20"/>
      <c r="G2" s="20"/>
      <c r="H2" s="20"/>
      <c r="I2" s="2" t="s">
        <v>2</v>
      </c>
    </row>
    <row r="3" spans="1:18">
      <c r="C3" s="20"/>
      <c r="D3" s="20"/>
      <c r="E3" s="20"/>
      <c r="F3" s="20"/>
      <c r="G3" s="20"/>
      <c r="H3" s="20"/>
    </row>
    <row r="4" spans="1:18">
      <c r="A4" s="3" t="s">
        <v>3</v>
      </c>
    </row>
    <row r="5" spans="1:18">
      <c r="A5" s="4" t="s">
        <v>4</v>
      </c>
    </row>
    <row r="6" spans="1:18">
      <c r="A6" s="5" t="s">
        <v>5</v>
      </c>
    </row>
    <row r="7" spans="1:18">
      <c r="A7" s="6" t="s">
        <v>6</v>
      </c>
    </row>
    <row r="8" spans="1:18">
      <c r="A8" s="7" t="s">
        <v>7</v>
      </c>
    </row>
    <row r="9" spans="1:18">
      <c r="A9" s="8" t="s">
        <v>8</v>
      </c>
    </row>
    <row r="10" spans="1:18">
      <c r="A10" s="9" t="s">
        <v>8</v>
      </c>
      <c r="B10" s="9" t="s">
        <v>8</v>
      </c>
      <c r="C10" s="9" t="s">
        <v>8</v>
      </c>
      <c r="D10" s="9" t="s">
        <v>8</v>
      </c>
      <c r="E10" s="9" t="s">
        <v>8</v>
      </c>
      <c r="F10" s="10" t="s">
        <v>9</v>
      </c>
      <c r="G10" s="10" t="s">
        <v>10</v>
      </c>
      <c r="H10" s="10" t="s">
        <v>11</v>
      </c>
      <c r="I10" s="10" t="s">
        <v>12</v>
      </c>
      <c r="J10" s="10" t="s">
        <v>13</v>
      </c>
      <c r="K10" s="10" t="s">
        <v>14</v>
      </c>
      <c r="L10" s="10" t="s">
        <v>15</v>
      </c>
      <c r="M10" s="10" t="s">
        <v>16</v>
      </c>
      <c r="N10" s="10" t="s">
        <v>17</v>
      </c>
      <c r="O10" s="10" t="s">
        <v>18</v>
      </c>
      <c r="P10" s="10" t="s">
        <v>19</v>
      </c>
      <c r="Q10" s="10" t="s">
        <v>20</v>
      </c>
      <c r="R10" s="10" t="s">
        <v>21</v>
      </c>
    </row>
    <row r="11" spans="1:18" outlineLevel="2">
      <c r="A11" s="11" t="s">
        <v>22</v>
      </c>
      <c r="B11" s="11" t="s">
        <v>23</v>
      </c>
      <c r="C11" s="11" t="s">
        <v>8</v>
      </c>
      <c r="D11" s="11" t="s">
        <v>24</v>
      </c>
      <c r="E11" s="11" t="s">
        <v>25</v>
      </c>
      <c r="F11" s="12">
        <v>0</v>
      </c>
      <c r="G11" s="12">
        <v>0</v>
      </c>
      <c r="H11" s="12">
        <v>0</v>
      </c>
      <c r="I11" s="12">
        <v>10.6</v>
      </c>
      <c r="J11" s="12">
        <v>0</v>
      </c>
      <c r="K11" s="12">
        <v>18.02</v>
      </c>
      <c r="L11" s="12">
        <v>11.66</v>
      </c>
      <c r="M11" s="12">
        <v>0</v>
      </c>
      <c r="N11" s="12">
        <v>0</v>
      </c>
      <c r="O11" s="12">
        <v>11.66</v>
      </c>
      <c r="P11" s="12">
        <v>0</v>
      </c>
      <c r="Q11" s="12">
        <v>0</v>
      </c>
      <c r="R11" s="12">
        <v>51.94</v>
      </c>
    </row>
    <row r="12" spans="1:18" outlineLevel="2">
      <c r="A12" s="11" t="s">
        <v>22</v>
      </c>
      <c r="B12" s="11" t="s">
        <v>23</v>
      </c>
      <c r="C12" s="11" t="s">
        <v>8</v>
      </c>
      <c r="D12" s="11" t="s">
        <v>26</v>
      </c>
      <c r="E12" s="11" t="s">
        <v>27</v>
      </c>
      <c r="F12" s="12">
        <v>0</v>
      </c>
      <c r="G12" s="12">
        <v>0</v>
      </c>
      <c r="H12" s="12">
        <v>0</v>
      </c>
      <c r="I12" s="12">
        <v>262.5</v>
      </c>
      <c r="J12" s="12">
        <v>200</v>
      </c>
      <c r="K12" s="12">
        <v>0</v>
      </c>
      <c r="L12" s="12">
        <v>0</v>
      </c>
      <c r="M12" s="12">
        <v>0</v>
      </c>
      <c r="N12" s="12">
        <v>0</v>
      </c>
      <c r="O12" s="12">
        <v>0</v>
      </c>
      <c r="P12" s="12">
        <v>0</v>
      </c>
      <c r="Q12" s="12">
        <v>0</v>
      </c>
      <c r="R12" s="12">
        <v>462.5</v>
      </c>
    </row>
    <row r="13" spans="1:18" outlineLevel="2">
      <c r="A13" s="11" t="s">
        <v>22</v>
      </c>
      <c r="B13" s="11" t="s">
        <v>23</v>
      </c>
      <c r="C13" s="11" t="s">
        <v>8</v>
      </c>
      <c r="D13" s="11" t="s">
        <v>28</v>
      </c>
      <c r="E13" s="11" t="s">
        <v>29</v>
      </c>
      <c r="F13" s="12">
        <v>0</v>
      </c>
      <c r="G13" s="12">
        <v>0</v>
      </c>
      <c r="H13" s="12">
        <v>0</v>
      </c>
      <c r="I13" s="12">
        <v>0</v>
      </c>
      <c r="J13" s="12">
        <v>0</v>
      </c>
      <c r="K13" s="12">
        <v>0</v>
      </c>
      <c r="L13" s="12">
        <v>0</v>
      </c>
      <c r="M13" s="12">
        <v>0</v>
      </c>
      <c r="N13" s="12">
        <v>0</v>
      </c>
      <c r="O13" s="12">
        <v>0</v>
      </c>
      <c r="P13" s="12">
        <v>2900</v>
      </c>
      <c r="Q13" s="12">
        <v>0</v>
      </c>
      <c r="R13" s="12">
        <v>2900</v>
      </c>
    </row>
    <row r="14" spans="1:18" outlineLevel="2">
      <c r="A14" s="11" t="s">
        <v>22</v>
      </c>
      <c r="B14" s="11" t="s">
        <v>23</v>
      </c>
      <c r="C14" s="11" t="s">
        <v>8</v>
      </c>
      <c r="D14" s="11" t="s">
        <v>30</v>
      </c>
      <c r="E14" s="11" t="s">
        <v>31</v>
      </c>
      <c r="F14" s="12">
        <v>0</v>
      </c>
      <c r="G14" s="12">
        <v>0</v>
      </c>
      <c r="H14" s="12">
        <v>0</v>
      </c>
      <c r="I14" s="12">
        <v>0</v>
      </c>
      <c r="J14" s="12">
        <v>234.46</v>
      </c>
      <c r="K14" s="12">
        <v>0</v>
      </c>
      <c r="L14" s="12">
        <v>0</v>
      </c>
      <c r="M14" s="12">
        <v>0</v>
      </c>
      <c r="N14" s="12">
        <v>0</v>
      </c>
      <c r="O14" s="12">
        <v>0</v>
      </c>
      <c r="P14" s="12">
        <v>0</v>
      </c>
      <c r="Q14" s="12">
        <v>0</v>
      </c>
      <c r="R14" s="12">
        <v>234.46</v>
      </c>
    </row>
    <row r="15" spans="1:18" outlineLevel="2">
      <c r="A15" s="11" t="s">
        <v>22</v>
      </c>
      <c r="B15" s="11" t="s">
        <v>23</v>
      </c>
      <c r="C15" s="11" t="s">
        <v>8</v>
      </c>
      <c r="D15" s="11" t="s">
        <v>32</v>
      </c>
      <c r="E15" s="11" t="s">
        <v>33</v>
      </c>
      <c r="F15" s="12">
        <v>59.03</v>
      </c>
      <c r="G15" s="12">
        <v>59.03</v>
      </c>
      <c r="H15" s="12">
        <v>59.03</v>
      </c>
      <c r="I15" s="12">
        <v>59.03</v>
      </c>
      <c r="J15" s="12">
        <v>59.03</v>
      </c>
      <c r="K15" s="12">
        <v>59.03</v>
      </c>
      <c r="L15" s="12">
        <v>59.03</v>
      </c>
      <c r="M15" s="12">
        <v>59.03</v>
      </c>
      <c r="N15" s="12">
        <v>64.28</v>
      </c>
      <c r="O15" s="12">
        <v>65.180000000000007</v>
      </c>
      <c r="P15" s="12">
        <v>65.180000000000007</v>
      </c>
      <c r="Q15" s="12">
        <v>65.180000000000007</v>
      </c>
      <c r="R15" s="12">
        <v>732.06</v>
      </c>
    </row>
    <row r="16" spans="1:18" outlineLevel="2">
      <c r="A16" s="11" t="s">
        <v>22</v>
      </c>
      <c r="B16" s="11" t="s">
        <v>23</v>
      </c>
      <c r="C16" s="11" t="s">
        <v>8</v>
      </c>
      <c r="D16" s="11" t="s">
        <v>34</v>
      </c>
      <c r="E16" s="11" t="s">
        <v>35</v>
      </c>
      <c r="F16" s="12">
        <v>0</v>
      </c>
      <c r="G16" s="12">
        <v>93.09</v>
      </c>
      <c r="H16" s="12">
        <v>0</v>
      </c>
      <c r="I16" s="12">
        <v>37</v>
      </c>
      <c r="J16" s="12">
        <v>0</v>
      </c>
      <c r="K16" s="12">
        <v>0</v>
      </c>
      <c r="L16" s="12">
        <v>0</v>
      </c>
      <c r="M16" s="12">
        <v>0</v>
      </c>
      <c r="N16" s="12">
        <v>0</v>
      </c>
      <c r="O16" s="12">
        <v>0</v>
      </c>
      <c r="P16" s="12">
        <v>0</v>
      </c>
      <c r="Q16" s="12">
        <v>0</v>
      </c>
      <c r="R16" s="12">
        <v>130.09</v>
      </c>
    </row>
    <row r="17" spans="1:18" outlineLevel="2">
      <c r="A17" s="11" t="s">
        <v>22</v>
      </c>
      <c r="B17" s="11" t="s">
        <v>23</v>
      </c>
      <c r="C17" s="11" t="s">
        <v>8</v>
      </c>
      <c r="D17" s="11" t="s">
        <v>36</v>
      </c>
      <c r="E17" s="11" t="s">
        <v>37</v>
      </c>
      <c r="F17" s="12">
        <v>0</v>
      </c>
      <c r="G17" s="12">
        <v>0</v>
      </c>
      <c r="H17" s="12">
        <v>0</v>
      </c>
      <c r="I17" s="12">
        <v>334.54</v>
      </c>
      <c r="J17" s="12">
        <v>0</v>
      </c>
      <c r="K17" s="12">
        <v>0</v>
      </c>
      <c r="L17" s="12">
        <v>0</v>
      </c>
      <c r="M17" s="12">
        <v>0</v>
      </c>
      <c r="N17" s="12">
        <v>0</v>
      </c>
      <c r="O17" s="12">
        <v>0</v>
      </c>
      <c r="P17" s="12">
        <v>0</v>
      </c>
      <c r="Q17" s="12">
        <v>0</v>
      </c>
      <c r="R17" s="12">
        <v>334.54</v>
      </c>
    </row>
    <row r="18" spans="1:18" outlineLevel="1">
      <c r="A18" s="13" t="s">
        <v>22</v>
      </c>
      <c r="B18" s="13" t="s">
        <v>38</v>
      </c>
      <c r="F18" s="14">
        <f t="shared" ref="F18:R18" si="0">SUBTOTAL(9, F10:F17)</f>
        <v>59.03</v>
      </c>
      <c r="G18" s="14">
        <f t="shared" si="0"/>
        <v>152.12</v>
      </c>
      <c r="H18" s="14">
        <f t="shared" si="0"/>
        <v>59.03</v>
      </c>
      <c r="I18" s="14">
        <f t="shared" si="0"/>
        <v>703.67000000000007</v>
      </c>
      <c r="J18" s="14">
        <f t="shared" si="0"/>
        <v>493.49</v>
      </c>
      <c r="K18" s="14">
        <f t="shared" si="0"/>
        <v>77.05</v>
      </c>
      <c r="L18" s="14">
        <f t="shared" si="0"/>
        <v>70.69</v>
      </c>
      <c r="M18" s="14">
        <f t="shared" si="0"/>
        <v>59.03</v>
      </c>
      <c r="N18" s="14">
        <f t="shared" si="0"/>
        <v>64.28</v>
      </c>
      <c r="O18" s="14">
        <f t="shared" si="0"/>
        <v>76.84</v>
      </c>
      <c r="P18" s="14">
        <f t="shared" si="0"/>
        <v>2965.18</v>
      </c>
      <c r="Q18" s="14">
        <f t="shared" si="0"/>
        <v>65.180000000000007</v>
      </c>
      <c r="R18" s="14">
        <f t="shared" si="0"/>
        <v>4845.59</v>
      </c>
    </row>
    <row r="19" spans="1:18">
      <c r="A19" s="13" t="s">
        <v>39</v>
      </c>
      <c r="B19" s="13"/>
      <c r="F19" s="14">
        <f t="shared" ref="F19:R19" si="1">SUBTOTAL(9, F10:F18)</f>
        <v>59.03</v>
      </c>
      <c r="G19" s="14">
        <f t="shared" si="1"/>
        <v>152.12</v>
      </c>
      <c r="H19" s="14">
        <f t="shared" si="1"/>
        <v>59.03</v>
      </c>
      <c r="I19" s="14">
        <f t="shared" si="1"/>
        <v>703.67000000000007</v>
      </c>
      <c r="J19" s="14">
        <f t="shared" si="1"/>
        <v>493.49</v>
      </c>
      <c r="K19" s="14">
        <f t="shared" si="1"/>
        <v>77.05</v>
      </c>
      <c r="L19" s="14">
        <f t="shared" si="1"/>
        <v>70.69</v>
      </c>
      <c r="M19" s="14">
        <f t="shared" si="1"/>
        <v>59.03</v>
      </c>
      <c r="N19" s="14">
        <f t="shared" si="1"/>
        <v>64.28</v>
      </c>
      <c r="O19" s="14">
        <f t="shared" si="1"/>
        <v>76.84</v>
      </c>
      <c r="P19" s="14">
        <f t="shared" si="1"/>
        <v>2965.18</v>
      </c>
      <c r="Q19" s="14">
        <f t="shared" si="1"/>
        <v>65.180000000000007</v>
      </c>
      <c r="R19" s="14">
        <f t="shared" si="1"/>
        <v>4845.59</v>
      </c>
    </row>
  </sheetData>
  <autoFilter ref="A10:R10"/>
  <mergeCells count="1">
    <mergeCell ref="C1:H3"/>
  </mergeCells>
  <pageMargins left="0.5" right="0.5" top="0.5" bottom="0.75" header="0" footer="0.3"/>
  <pageSetup orientation="landscape"/>
  <headerFooter>
    <oddFooter>&amp;RPage &amp;P of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3"/>
  <sheetViews>
    <sheetView workbookViewId="0"/>
  </sheetViews>
  <sheetFormatPr defaultRowHeight="15"/>
  <cols>
    <col min="1" max="1" width="12" customWidth="1"/>
    <col min="2" max="2" width="5" customWidth="1"/>
    <col min="3" max="3" width="32" customWidth="1"/>
  </cols>
  <sheetData>
    <row r="1" spans="1:9" ht="12" customHeight="1">
      <c r="C1" s="21" t="s">
        <v>0</v>
      </c>
      <c r="D1" s="20"/>
      <c r="E1" s="20"/>
      <c r="F1" s="20"/>
      <c r="G1" s="20"/>
      <c r="H1" s="20"/>
      <c r="I1" s="15" t="s">
        <v>1</v>
      </c>
    </row>
    <row r="2" spans="1:9">
      <c r="C2" s="20"/>
      <c r="D2" s="20"/>
      <c r="E2" s="20"/>
      <c r="F2" s="20"/>
      <c r="G2" s="20"/>
      <c r="H2" s="20"/>
      <c r="I2" s="16" t="s">
        <v>2</v>
      </c>
    </row>
    <row r="3" spans="1:9">
      <c r="C3" s="20"/>
      <c r="D3" s="20"/>
      <c r="E3" s="20"/>
      <c r="F3" s="20"/>
      <c r="G3" s="20"/>
      <c r="H3" s="20"/>
    </row>
    <row r="7" spans="1:9">
      <c r="A7" s="17" t="s">
        <v>40</v>
      </c>
    </row>
    <row r="8" spans="1:9">
      <c r="B8" s="18" t="s">
        <v>41</v>
      </c>
    </row>
    <row r="9" spans="1:9">
      <c r="C9" s="18" t="s">
        <v>42</v>
      </c>
      <c r="D9" s="18" t="s">
        <v>43</v>
      </c>
    </row>
    <row r="10" spans="1:9">
      <c r="C10" s="18" t="s">
        <v>44</v>
      </c>
      <c r="D10" s="18" t="s">
        <v>45</v>
      </c>
    </row>
    <row r="11" spans="1:9">
      <c r="C11" s="18" t="s">
        <v>46</v>
      </c>
      <c r="D11" s="18" t="s">
        <v>47</v>
      </c>
    </row>
    <row r="12" spans="1:9">
      <c r="C12" s="18" t="s">
        <v>48</v>
      </c>
      <c r="D12" s="18" t="s">
        <v>49</v>
      </c>
    </row>
    <row r="13" spans="1:9">
      <c r="C13" s="18" t="s">
        <v>50</v>
      </c>
      <c r="D13" s="18" t="s">
        <v>51</v>
      </c>
    </row>
    <row r="14" spans="1:9">
      <c r="B14" s="18" t="s">
        <v>52</v>
      </c>
    </row>
    <row r="15" spans="1:9">
      <c r="C15" s="18" t="s">
        <v>53</v>
      </c>
      <c r="D15" s="18" t="s">
        <v>54</v>
      </c>
    </row>
    <row r="16" spans="1:9">
      <c r="C16" s="18" t="s">
        <v>55</v>
      </c>
      <c r="D16" s="18" t="s">
        <v>56</v>
      </c>
    </row>
    <row r="17" spans="1:4">
      <c r="C17" s="18" t="s">
        <v>57</v>
      </c>
      <c r="D17" s="18" t="s">
        <v>58</v>
      </c>
    </row>
    <row r="18" spans="1:4">
      <c r="A18" s="17" t="s">
        <v>59</v>
      </c>
    </row>
    <row r="19" spans="1:4">
      <c r="B19" s="18" t="s">
        <v>60</v>
      </c>
    </row>
    <row r="20" spans="1:4">
      <c r="A20" s="17" t="s">
        <v>61</v>
      </c>
    </row>
    <row r="21" spans="1:4">
      <c r="B21" s="18" t="s">
        <v>62</v>
      </c>
    </row>
    <row r="22" spans="1:4">
      <c r="C22" s="18" t="s">
        <v>63</v>
      </c>
      <c r="D22" s="18" t="s">
        <v>64</v>
      </c>
    </row>
    <row r="23" spans="1:4">
      <c r="C23" s="18" t="s">
        <v>65</v>
      </c>
      <c r="D23" s="18" t="s">
        <v>66</v>
      </c>
    </row>
    <row r="24" spans="1:4">
      <c r="C24" s="18" t="s">
        <v>67</v>
      </c>
      <c r="D24" s="18" t="s">
        <v>68</v>
      </c>
    </row>
    <row r="25" spans="1:4">
      <c r="C25" s="18" t="s">
        <v>69</v>
      </c>
      <c r="D25" s="18" t="s">
        <v>70</v>
      </c>
    </row>
    <row r="26" spans="1:4">
      <c r="A26" s="17" t="s">
        <v>71</v>
      </c>
    </row>
    <row r="27" spans="1:4">
      <c r="C27" s="18" t="s">
        <v>72</v>
      </c>
      <c r="D27" s="18" t="s">
        <v>73</v>
      </c>
    </row>
    <row r="28" spans="1:4">
      <c r="A28" s="17" t="s">
        <v>74</v>
      </c>
    </row>
    <row r="29" spans="1:4">
      <c r="C29" s="18" t="s">
        <v>75</v>
      </c>
      <c r="D29" s="18" t="s">
        <v>76</v>
      </c>
    </row>
    <row r="30" spans="1:4">
      <c r="C30" s="18" t="s">
        <v>77</v>
      </c>
      <c r="D30" s="18" t="s">
        <v>78</v>
      </c>
    </row>
    <row r="31" spans="1:4">
      <c r="C31" s="18" t="s">
        <v>79</v>
      </c>
      <c r="D31" s="18" t="s">
        <v>80</v>
      </c>
    </row>
    <row r="32" spans="1:4">
      <c r="C32" s="18" t="s">
        <v>81</v>
      </c>
      <c r="D32" s="18" t="s">
        <v>82</v>
      </c>
    </row>
    <row r="33" spans="1:4">
      <c r="C33" s="18" t="s">
        <v>83</v>
      </c>
      <c r="D33" s="18" t="s">
        <v>84</v>
      </c>
    </row>
    <row r="34" spans="1:4">
      <c r="C34" s="18" t="s">
        <v>85</v>
      </c>
      <c r="D34" s="18" t="s">
        <v>86</v>
      </c>
    </row>
    <row r="35" spans="1:4">
      <c r="A35" s="17" t="s">
        <v>87</v>
      </c>
    </row>
    <row r="36" spans="1:4">
      <c r="C36" s="18" t="s">
        <v>88</v>
      </c>
      <c r="D36" s="18" t="s">
        <v>89</v>
      </c>
    </row>
    <row r="37" spans="1:4">
      <c r="C37" s="18" t="s">
        <v>90</v>
      </c>
      <c r="D37" s="18" t="s">
        <v>91</v>
      </c>
    </row>
    <row r="38" spans="1:4">
      <c r="C38" s="18" t="s">
        <v>92</v>
      </c>
      <c r="D38" s="18" t="s">
        <v>93</v>
      </c>
    </row>
    <row r="39" spans="1:4">
      <c r="C39" s="18" t="s">
        <v>94</v>
      </c>
      <c r="D39" s="18" t="s">
        <v>91</v>
      </c>
    </row>
    <row r="40" spans="1:4">
      <c r="A40" s="17" t="s">
        <v>95</v>
      </c>
    </row>
    <row r="41" spans="1:4">
      <c r="C41" s="18" t="s">
        <v>96</v>
      </c>
      <c r="D41" s="18" t="s">
        <v>97</v>
      </c>
    </row>
    <row r="42" spans="1:4">
      <c r="C42" s="18" t="s">
        <v>98</v>
      </c>
      <c r="D42" s="18" t="s">
        <v>97</v>
      </c>
    </row>
    <row r="43" spans="1:4">
      <c r="C43" s="18" t="s">
        <v>99</v>
      </c>
      <c r="D43" s="18" t="s">
        <v>100</v>
      </c>
    </row>
    <row r="44" spans="1:4">
      <c r="A44" s="17" t="s">
        <v>101</v>
      </c>
    </row>
    <row r="45" spans="1:4">
      <c r="C45" s="18" t="s">
        <v>102</v>
      </c>
      <c r="D45" s="18" t="s">
        <v>103</v>
      </c>
    </row>
    <row r="46" spans="1:4">
      <c r="C46" s="18" t="s">
        <v>104</v>
      </c>
      <c r="D46" s="18" t="s">
        <v>103</v>
      </c>
    </row>
    <row r="47" spans="1:4">
      <c r="C47" s="18" t="s">
        <v>105</v>
      </c>
      <c r="D47" s="18" t="s">
        <v>106</v>
      </c>
    </row>
    <row r="48" spans="1:4">
      <c r="C48" s="18" t="s">
        <v>107</v>
      </c>
      <c r="D48" s="18" t="s">
        <v>108</v>
      </c>
    </row>
    <row r="49" spans="3:4">
      <c r="C49" s="18" t="s">
        <v>109</v>
      </c>
      <c r="D49" s="18" t="s">
        <v>110</v>
      </c>
    </row>
    <row r="50" spans="3:4">
      <c r="C50" s="18" t="s">
        <v>8</v>
      </c>
      <c r="D50" s="18" t="s">
        <v>8</v>
      </c>
    </row>
    <row r="51" spans="3:4">
      <c r="C51" s="18" t="s">
        <v>111</v>
      </c>
      <c r="D51" s="18" t="s">
        <v>112</v>
      </c>
    </row>
    <row r="52" spans="3:4">
      <c r="C52" s="18" t="s">
        <v>113</v>
      </c>
      <c r="D52" s="18" t="s">
        <v>114</v>
      </c>
    </row>
    <row r="53" spans="3:4">
      <c r="C53" s="18" t="s">
        <v>115</v>
      </c>
      <c r="D53" s="18" t="s">
        <v>91</v>
      </c>
    </row>
  </sheetData>
  <mergeCells count="1">
    <mergeCell ref="C1:H3"/>
  </mergeCells>
  <pageMargins left="0.5" right="0.5" top="0.5" bottom="0.75" header="0" footer="0.3"/>
  <pageSetup orientation="landscape"/>
  <headerFooter>
    <oddFooter>&amp;RPage &amp;P of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Report Results</vt:lpstr>
      <vt:lpstr>Report Criteria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Kara Somerville (KARA9430)</dc:creator>
  <cp:lastModifiedBy>Kara Somerville</cp:lastModifiedBy>
  <dcterms:created xsi:type="dcterms:W3CDTF">2022-05-20T18:35:27Z</dcterms:created>
  <dcterms:modified xsi:type="dcterms:W3CDTF">2022-05-20T18:35:59Z</dcterms:modified>
</cp:coreProperties>
</file>