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36" yWindow="118" windowWidth="18065" windowHeight="7056"/>
  </bookViews>
  <sheets>
    <sheet name="LicenseeLiabilityInventory" sheetId="1" r:id="rId1"/>
  </sheets>
  <calcPr calcId="145621"/>
</workbook>
</file>

<file path=xl/calcChain.xml><?xml version="1.0" encoding="utf-8"?>
<calcChain xmlns="http://schemas.openxmlformats.org/spreadsheetml/2006/main">
  <c r="G5" i="1" l="1"/>
  <c r="E5" i="1"/>
  <c r="B5" i="1"/>
  <c r="A5" i="1"/>
  <c r="R18" i="1"/>
  <c r="P18" i="1"/>
  <c r="N18" i="1"/>
</calcChain>
</file>

<file path=xl/sharedStrings.xml><?xml version="1.0" encoding="utf-8"?>
<sst xmlns="http://schemas.openxmlformats.org/spreadsheetml/2006/main" count="164" uniqueCount="56">
  <si>
    <t>Licensee Liability Inventory (LLI) Report</t>
  </si>
  <si>
    <t>Date Run: November 29, 2022
Volumetric Date Range: November 2021 to October 2022</t>
  </si>
  <si>
    <t>Licensee: (00636) ALDON OILS LTD.</t>
  </si>
  <si>
    <t/>
  </si>
  <si>
    <t>LLR Summary</t>
  </si>
  <si>
    <t>Total Deemed Asset</t>
  </si>
  <si>
    <t>Total Well Liability</t>
  </si>
  <si>
    <t>Total Facility Liability</t>
  </si>
  <si>
    <t>Total Liability</t>
  </si>
  <si>
    <t>LLR</t>
  </si>
  <si>
    <t>Security Required</t>
  </si>
  <si>
    <t>Current Security Balance</t>
  </si>
  <si>
    <t>Security Owing</t>
  </si>
  <si>
    <t>Surface Location</t>
  </si>
  <si>
    <t>Facility Site ID</t>
  </si>
  <si>
    <t>Licence #</t>
  </si>
  <si>
    <t>Field Office Area</t>
  </si>
  <si>
    <t>Retro Licence</t>
  </si>
  <si>
    <t>Facility Licence Status</t>
  </si>
  <si>
    <t>Facility Infrastructure Status</t>
  </si>
  <si>
    <t>Facility Licence Type</t>
  </si>
  <si>
    <t>Problem Site</t>
  </si>
  <si>
    <t>Annual Volume</t>
  </si>
  <si>
    <t>Well Equivalent</t>
  </si>
  <si>
    <t>Abandonment Liability</t>
  </si>
  <si>
    <t>Reclamation Liability</t>
  </si>
  <si>
    <t>4</t>
  </si>
  <si>
    <t>Yes</t>
  </si>
  <si>
    <t>No</t>
  </si>
  <si>
    <t>Total:</t>
  </si>
  <si>
    <t>Bottom Location</t>
  </si>
  <si>
    <t>True Vertical Well Depth (mkb)</t>
  </si>
  <si>
    <t>Well Status</t>
  </si>
  <si>
    <t>Well Type</t>
  </si>
  <si>
    <t>Flagged As Swab</t>
  </si>
  <si>
    <t>Oil Value</t>
  </si>
  <si>
    <t>Gas Value</t>
  </si>
  <si>
    <t>Deemed Asset</t>
  </si>
  <si>
    <t>Oil Well</t>
  </si>
  <si>
    <t>Suspended</t>
  </si>
  <si>
    <t>Active</t>
  </si>
  <si>
    <t>Abandoned (Reentered)</t>
  </si>
  <si>
    <t>05-25-005-10W2</t>
  </si>
  <si>
    <t>80A016</t>
  </si>
  <si>
    <t>07-26-005-10W2</t>
  </si>
  <si>
    <t>08-26-005-10W2</t>
  </si>
  <si>
    <t>04C016</t>
  </si>
  <si>
    <t>85B261</t>
  </si>
  <si>
    <t>05-01-006-11W2</t>
  </si>
  <si>
    <t>03-01-006-11W2</t>
  </si>
  <si>
    <t>07K043</t>
  </si>
  <si>
    <t>08-02-006-11W2</t>
  </si>
  <si>
    <t>06-01-006-11W2</t>
  </si>
  <si>
    <t>06K068</t>
  </si>
  <si>
    <t>0 Facilities:</t>
  </si>
  <si>
    <t>5 Wells: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</si>
</sst>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409]&quot;$&quot;#,##0.00;\(&quot;$&quot;#,##0.00\)"/>
    <numFmt numFmtId="165" formatCode="[$-10409]0.00;\(0.00\)"/>
    <numFmt numFmtId="167" formatCode="[$-10409]#,##0.00;\(#,##0.00\)"/>
  </numFmts>
  <fonts count="7" x14ac:knownFonts="1">
    <font>
      <sz val="11"/>
      <color rgb="FF000000"/>
      <name val="Calibri"/>
      <family val="2"/>
      <scheme val="minor"/>
    </font>
    <font>
      <sz val="11"/>
      <name val="Calibri"/>
      <family val="2"/>
    </font>
    <font>
      <b/>
      <sz val="18"/>
      <color rgb="FF000000"/>
      <name val="Calibri"/>
      <family val="2"/>
    </font>
    <font>
      <sz val="12"/>
      <color rgb="FF000000"/>
      <name val="Calibri"/>
      <family val="2"/>
    </font>
    <font>
      <b/>
      <u/>
      <sz val="14"/>
      <color rgb="FF000000"/>
      <name val="Calibri"/>
      <family val="2"/>
    </font>
    <font>
      <b/>
      <sz val="12"/>
      <color rgb="FF000000"/>
      <name val="Calibri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DEBF7"/>
        <bgColor rgb="FFDDEBF7"/>
      </patternFill>
    </fill>
  </fills>
  <borders count="10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/>
      <bottom style="medium">
        <color rgb="FF000000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medium">
        <color rgb="FF000000"/>
      </bottom>
      <diagonal/>
    </border>
    <border>
      <left/>
      <right style="thin">
        <color rgb="FFD3D3D3"/>
      </right>
      <top style="thin">
        <color rgb="FFD3D3D3"/>
      </top>
      <bottom style="medium">
        <color rgb="FF000000"/>
      </bottom>
      <diagonal/>
    </border>
    <border>
      <left/>
      <right/>
      <top style="thin">
        <color rgb="FFD3D3D3"/>
      </top>
      <bottom style="medium">
        <color rgb="FF000000"/>
      </bottom>
      <diagonal/>
    </border>
    <border>
      <left style="thin">
        <color rgb="FFD3D3D3"/>
      </left>
      <right style="thin">
        <color rgb="FFD3D3D3"/>
      </right>
      <top style="medium">
        <color rgb="FF000000"/>
      </top>
      <bottom style="thin">
        <color rgb="FFD3D3D3"/>
      </bottom>
      <diagonal/>
    </border>
    <border>
      <left/>
      <right style="thin">
        <color rgb="FFD3D3D3"/>
      </right>
      <top style="medium">
        <color rgb="FF000000"/>
      </top>
      <bottom style="thin">
        <color rgb="FFD3D3D3"/>
      </bottom>
      <diagonal/>
    </border>
  </borders>
  <cellStyleXfs count="1">
    <xf numFmtId="0" fontId="0" fillId="0" borderId="0"/>
  </cellStyleXfs>
  <cellXfs count="36">
    <xf numFmtId="0" fontId="1" fillId="0" borderId="0" xfId="0" applyFont="1" applyFill="1" applyBorder="1"/>
    <xf numFmtId="0" fontId="2" fillId="0" borderId="1" xfId="0" applyNumberFormat="1" applyFont="1" applyFill="1" applyBorder="1" applyAlignment="1">
      <alignment horizontal="center" vertical="center" wrapText="1" readingOrder="1"/>
    </xf>
    <xf numFmtId="0" fontId="2" fillId="0" borderId="1" xfId="0" applyNumberFormat="1" applyFont="1" applyFill="1" applyBorder="1" applyAlignment="1">
      <alignment vertical="top" wrapText="1" readingOrder="1"/>
    </xf>
    <xf numFmtId="0" fontId="4" fillId="0" borderId="1" xfId="0" applyNumberFormat="1" applyFont="1" applyFill="1" applyBorder="1" applyAlignment="1">
      <alignment vertical="top" wrapText="1" readingOrder="1"/>
    </xf>
    <xf numFmtId="0" fontId="5" fillId="2" borderId="4" xfId="0" applyNumberFormat="1" applyFont="1" applyFill="1" applyBorder="1" applyAlignment="1">
      <alignment horizontal="center" wrapText="1" readingOrder="1"/>
    </xf>
    <xf numFmtId="0" fontId="5" fillId="2" borderId="5" xfId="0" applyNumberFormat="1" applyFont="1" applyFill="1" applyBorder="1" applyAlignment="1">
      <alignment horizontal="center" wrapText="1" readingOrder="1"/>
    </xf>
    <xf numFmtId="164" fontId="5" fillId="0" borderId="1" xfId="0" applyNumberFormat="1" applyFont="1" applyFill="1" applyBorder="1" applyAlignment="1">
      <alignment horizontal="right" wrapText="1" readingOrder="1"/>
    </xf>
    <xf numFmtId="0" fontId="5" fillId="0" borderId="1" xfId="0" applyNumberFormat="1" applyFont="1" applyFill="1" applyBorder="1" applyAlignment="1">
      <alignment horizontal="center" wrapText="1" readingOrder="1"/>
    </xf>
    <xf numFmtId="165" fontId="5" fillId="0" borderId="1" xfId="0" applyNumberFormat="1" applyFont="1" applyFill="1" applyBorder="1" applyAlignment="1">
      <alignment horizontal="center" wrapText="1" readingOrder="1"/>
    </xf>
    <xf numFmtId="0" fontId="4" fillId="0" borderId="0" xfId="0" applyNumberFormat="1" applyFont="1" applyFill="1" applyBorder="1" applyAlignment="1">
      <alignment horizontal="left" wrapText="1" readingOrder="1"/>
    </xf>
    <xf numFmtId="0" fontId="5" fillId="0" borderId="0" xfId="0" applyNumberFormat="1" applyFont="1" applyFill="1" applyBorder="1" applyAlignment="1">
      <alignment horizontal="center" wrapText="1" readingOrder="1"/>
    </xf>
    <xf numFmtId="0" fontId="3" fillId="0" borderId="1" xfId="0" applyNumberFormat="1" applyFont="1" applyFill="1" applyBorder="1" applyAlignment="1">
      <alignment horizontal="center" wrapText="1" readingOrder="1"/>
    </xf>
    <xf numFmtId="164" fontId="3" fillId="0" borderId="1" xfId="0" applyNumberFormat="1" applyFont="1" applyFill="1" applyBorder="1" applyAlignment="1">
      <alignment horizontal="right" wrapText="1" readingOrder="1"/>
    </xf>
    <xf numFmtId="164" fontId="5" fillId="0" borderId="8" xfId="0" applyNumberFormat="1" applyFont="1" applyFill="1" applyBorder="1" applyAlignment="1">
      <alignment horizontal="right" wrapText="1" readingOrder="1"/>
    </xf>
    <xf numFmtId="0" fontId="4" fillId="0" borderId="1" xfId="0" applyNumberFormat="1" applyFont="1" applyFill="1" applyBorder="1" applyAlignment="1">
      <alignment horizontal="left" wrapText="1" readingOrder="1"/>
    </xf>
    <xf numFmtId="0" fontId="6" fillId="0" borderId="1" xfId="0" applyNumberFormat="1" applyFont="1" applyFill="1" applyBorder="1" applyAlignment="1">
      <alignment vertical="top" wrapText="1" readingOrder="1"/>
    </xf>
    <xf numFmtId="167" fontId="3" fillId="0" borderId="1" xfId="0" applyNumberFormat="1" applyFont="1" applyFill="1" applyBorder="1" applyAlignment="1">
      <alignment horizontal="right" wrapText="1" readingOrder="1"/>
    </xf>
    <xf numFmtId="0" fontId="5" fillId="0" borderId="1" xfId="0" applyNumberFormat="1" applyFont="1" applyFill="1" applyBorder="1" applyAlignment="1">
      <alignment horizontal="right" wrapText="1" readingOrder="1"/>
    </xf>
    <xf numFmtId="0" fontId="1" fillId="0" borderId="3" xfId="0" applyNumberFormat="1" applyFont="1" applyFill="1" applyBorder="1" applyAlignment="1">
      <alignment vertical="top" wrapText="1"/>
    </xf>
    <xf numFmtId="164" fontId="5" fillId="0" borderId="8" xfId="0" applyNumberFormat="1" applyFont="1" applyFill="1" applyBorder="1" applyAlignment="1">
      <alignment horizontal="right" wrapText="1" readingOrder="1"/>
    </xf>
    <xf numFmtId="0" fontId="1" fillId="0" borderId="9" xfId="0" applyNumberFormat="1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right" wrapText="1" readingOrder="1"/>
    </xf>
    <xf numFmtId="0" fontId="5" fillId="2" borderId="5" xfId="0" applyNumberFormat="1" applyFont="1" applyFill="1" applyBorder="1" applyAlignment="1">
      <alignment horizontal="center" wrapText="1" readingOrder="1"/>
    </xf>
    <xf numFmtId="0" fontId="1" fillId="0" borderId="6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center" wrapText="1" readingOrder="1"/>
    </xf>
    <xf numFmtId="0" fontId="6" fillId="0" borderId="1" xfId="0" applyNumberFormat="1" applyFont="1" applyFill="1" applyBorder="1" applyAlignment="1">
      <alignment vertical="top" wrapText="1" readingOrder="1"/>
    </xf>
    <xf numFmtId="0" fontId="1" fillId="0" borderId="2" xfId="0" applyNumberFormat="1" applyFont="1" applyFill="1" applyBorder="1" applyAlignment="1">
      <alignment vertical="top" wrapText="1"/>
    </xf>
    <xf numFmtId="0" fontId="5" fillId="2" borderId="4" xfId="0" applyNumberFormat="1" applyFont="1" applyFill="1" applyBorder="1" applyAlignment="1">
      <alignment horizontal="center" wrapText="1" readingOrder="1"/>
    </xf>
    <xf numFmtId="0" fontId="1" fillId="0" borderId="4" xfId="0" applyNumberFormat="1" applyFont="1" applyFill="1" applyBorder="1" applyAlignment="1">
      <alignment vertical="top" wrapText="1"/>
    </xf>
    <xf numFmtId="164" fontId="5" fillId="0" borderId="1" xfId="0" applyNumberFormat="1" applyFont="1" applyFill="1" applyBorder="1" applyAlignment="1">
      <alignment horizontal="right" wrapText="1" readingOrder="1"/>
    </xf>
    <xf numFmtId="0" fontId="5" fillId="0" borderId="0" xfId="0" applyNumberFormat="1" applyFont="1" applyFill="1" applyBorder="1" applyAlignment="1">
      <alignment horizontal="center" wrapText="1" readingOrder="1"/>
    </xf>
    <xf numFmtId="0" fontId="1" fillId="0" borderId="0" xfId="0" applyFont="1" applyFill="1" applyBorder="1"/>
    <xf numFmtId="0" fontId="2" fillId="0" borderId="1" xfId="0" applyNumberFormat="1" applyFont="1" applyFill="1" applyBorder="1" applyAlignment="1">
      <alignment horizontal="center" vertical="center" wrapText="1" readingOrder="1"/>
    </xf>
    <xf numFmtId="0" fontId="3" fillId="0" borderId="1" xfId="0" applyNumberFormat="1" applyFont="1" applyFill="1" applyBorder="1" applyAlignment="1">
      <alignment horizontal="left" vertical="top" wrapText="1" readingOrder="1"/>
    </xf>
    <xf numFmtId="0" fontId="1" fillId="0" borderId="7" xfId="0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vertical="top" wrapText="1" readingOrder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DDEBF7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38049</xdr:colOff>
      <xdr:row>0</xdr:row>
      <xdr:rowOff>0</xdr:rowOff>
    </xdr:from>
    <xdr:to>
      <xdr:col>1</xdr:col>
      <xdr:colOff>677494</xdr:colOff>
      <xdr:row>0</xdr:row>
      <xdr:rowOff>875669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9"/>
  <sheetViews>
    <sheetView showGridLines="0" tabSelected="1" zoomScale="70" zoomScaleNormal="70" workbookViewId="0">
      <selection activeCell="F19" sqref="F19"/>
    </sheetView>
  </sheetViews>
  <sheetFormatPr defaultRowHeight="15.05" x14ac:dyDescent="0.3"/>
  <cols>
    <col min="1" max="1" width="20.44140625" customWidth="1"/>
    <col min="2" max="2" width="19.44140625" customWidth="1"/>
    <col min="3" max="3" width="16.6640625" customWidth="1"/>
    <col min="4" max="4" width="13.6640625" customWidth="1"/>
    <col min="5" max="5" width="16.88671875" customWidth="1"/>
    <col min="6" max="6" width="22.5546875" customWidth="1"/>
    <col min="7" max="7" width="34" customWidth="1"/>
    <col min="8" max="11" width="13.6640625" customWidth="1"/>
    <col min="12" max="12" width="3.5546875" customWidth="1"/>
    <col min="13" max="13" width="13.6640625" customWidth="1"/>
    <col min="14" max="14" width="4.88671875" customWidth="1"/>
    <col min="15" max="15" width="13.6640625" customWidth="1"/>
    <col min="16" max="16" width="2.88671875" customWidth="1"/>
    <col min="17" max="17" width="13.6640625" customWidth="1"/>
    <col min="18" max="18" width="22.109375" customWidth="1"/>
    <col min="19" max="19" width="255" customWidth="1"/>
  </cols>
  <sheetData>
    <row r="1" spans="1:18" ht="69.400000000000006" customHeight="1" x14ac:dyDescent="0.3">
      <c r="A1" s="31"/>
      <c r="B1" s="31"/>
      <c r="C1" s="32" t="s">
        <v>0</v>
      </c>
      <c r="D1" s="26"/>
      <c r="E1" s="26"/>
      <c r="F1" s="26"/>
      <c r="G1" s="26"/>
      <c r="H1" s="26"/>
      <c r="I1" s="26"/>
      <c r="J1" s="26"/>
      <c r="K1" s="26"/>
      <c r="L1" s="18"/>
      <c r="M1" s="33" t="s">
        <v>1</v>
      </c>
      <c r="N1" s="26"/>
      <c r="O1" s="26"/>
      <c r="P1" s="26"/>
      <c r="Q1" s="26"/>
      <c r="R1" s="18"/>
    </row>
    <row r="2" spans="1:18" ht="24.25" x14ac:dyDescent="0.3">
      <c r="A2" s="35" t="s">
        <v>2</v>
      </c>
      <c r="B2" s="26"/>
      <c r="C2" s="26"/>
      <c r="D2" s="26"/>
      <c r="E2" s="26"/>
      <c r="F2" s="26"/>
      <c r="G2" s="18"/>
      <c r="H2" s="1" t="s">
        <v>3</v>
      </c>
      <c r="I2" s="1" t="s">
        <v>3</v>
      </c>
      <c r="J2" s="1" t="s">
        <v>3</v>
      </c>
      <c r="K2" s="32" t="s">
        <v>3</v>
      </c>
      <c r="L2" s="18"/>
      <c r="M2" s="33" t="s">
        <v>3</v>
      </c>
      <c r="N2" s="18"/>
      <c r="O2" s="33" t="s">
        <v>3</v>
      </c>
      <c r="P2" s="18"/>
      <c r="Q2" s="33" t="s">
        <v>3</v>
      </c>
      <c r="R2" s="18"/>
    </row>
    <row r="3" spans="1:18" ht="24.25" x14ac:dyDescent="0.3">
      <c r="A3" s="3" t="s">
        <v>4</v>
      </c>
      <c r="B3" s="2" t="s">
        <v>3</v>
      </c>
      <c r="C3" s="2" t="s">
        <v>3</v>
      </c>
      <c r="D3" s="2" t="s">
        <v>3</v>
      </c>
      <c r="E3" s="2" t="s">
        <v>3</v>
      </c>
      <c r="F3" s="2" t="s">
        <v>3</v>
      </c>
      <c r="G3" s="2" t="s">
        <v>3</v>
      </c>
      <c r="H3" s="1" t="s">
        <v>3</v>
      </c>
      <c r="I3" s="1" t="s">
        <v>3</v>
      </c>
      <c r="J3" s="1" t="s">
        <v>3</v>
      </c>
      <c r="K3" s="32" t="s">
        <v>3</v>
      </c>
      <c r="L3" s="18"/>
      <c r="M3" s="33" t="s">
        <v>3</v>
      </c>
      <c r="N3" s="18"/>
      <c r="O3" s="33" t="s">
        <v>3</v>
      </c>
      <c r="P3" s="18"/>
      <c r="Q3" s="33" t="s">
        <v>3</v>
      </c>
      <c r="R3" s="18"/>
    </row>
    <row r="4" spans="1:18" ht="15.75" x14ac:dyDescent="0.3">
      <c r="A4" s="4" t="s">
        <v>5</v>
      </c>
      <c r="B4" s="4" t="s">
        <v>6</v>
      </c>
      <c r="C4" s="27" t="s">
        <v>7</v>
      </c>
      <c r="D4" s="28"/>
      <c r="E4" s="4" t="s">
        <v>8</v>
      </c>
      <c r="F4" s="4" t="s">
        <v>3</v>
      </c>
      <c r="G4" s="4" t="s">
        <v>9</v>
      </c>
      <c r="H4" s="5" t="s">
        <v>3</v>
      </c>
      <c r="I4" s="22" t="s">
        <v>10</v>
      </c>
      <c r="J4" s="23"/>
      <c r="K4" s="22" t="s">
        <v>11</v>
      </c>
      <c r="L4" s="34"/>
      <c r="M4" s="34"/>
      <c r="N4" s="23"/>
      <c r="O4" s="22" t="s">
        <v>12</v>
      </c>
      <c r="P4" s="34"/>
      <c r="Q4" s="34"/>
      <c r="R4" s="23"/>
    </row>
    <row r="5" spans="1:18" ht="15.75" x14ac:dyDescent="0.3">
      <c r="A5" s="6">
        <f>N18</f>
        <v>603150.81998100004</v>
      </c>
      <c r="B5" s="6">
        <f>P18+R18</f>
        <v>214000</v>
      </c>
      <c r="C5" s="29">
        <v>0</v>
      </c>
      <c r="D5" s="18"/>
      <c r="E5" s="6">
        <f>C5+B5</f>
        <v>214000</v>
      </c>
      <c r="F5" s="7" t="s">
        <v>3</v>
      </c>
      <c r="G5" s="8">
        <f>A5/E5</f>
        <v>2.8184617756121497</v>
      </c>
      <c r="H5" s="7" t="s">
        <v>3</v>
      </c>
      <c r="I5" s="29">
        <v>0</v>
      </c>
      <c r="J5" s="18"/>
      <c r="K5" s="29">
        <v>0</v>
      </c>
      <c r="L5" s="26"/>
      <c r="M5" s="26"/>
      <c r="N5" s="18"/>
      <c r="O5" s="29">
        <v>0</v>
      </c>
      <c r="P5" s="26"/>
      <c r="Q5" s="26"/>
      <c r="R5" s="18"/>
    </row>
    <row r="6" spans="1:18" ht="18" customHeight="1" x14ac:dyDescent="0.3"/>
    <row r="7" spans="1:18" ht="18.350000000000001" x14ac:dyDescent="0.35">
      <c r="A7" s="9" t="s">
        <v>54</v>
      </c>
      <c r="B7" s="10" t="s">
        <v>3</v>
      </c>
      <c r="C7" s="10" t="s">
        <v>3</v>
      </c>
      <c r="D7" s="10" t="s">
        <v>3</v>
      </c>
      <c r="E7" s="10" t="s">
        <v>3</v>
      </c>
      <c r="F7" s="10" t="s">
        <v>3</v>
      </c>
      <c r="G7" s="10" t="s">
        <v>3</v>
      </c>
      <c r="H7" s="10" t="s">
        <v>3</v>
      </c>
      <c r="I7" s="10" t="s">
        <v>3</v>
      </c>
      <c r="J7" s="10" t="s">
        <v>3</v>
      </c>
      <c r="K7" s="10" t="s">
        <v>3</v>
      </c>
      <c r="L7" s="30" t="s">
        <v>3</v>
      </c>
      <c r="M7" s="31"/>
      <c r="N7" s="30" t="s">
        <v>3</v>
      </c>
      <c r="O7" s="31"/>
      <c r="P7" s="30" t="s">
        <v>3</v>
      </c>
      <c r="Q7" s="31"/>
      <c r="R7" s="10" t="s">
        <v>3</v>
      </c>
    </row>
    <row r="8" spans="1:18" ht="32.1" thickBot="1" x14ac:dyDescent="0.35">
      <c r="A8" s="4" t="s">
        <v>13</v>
      </c>
      <c r="B8" s="4" t="s">
        <v>14</v>
      </c>
      <c r="C8" s="4" t="s">
        <v>15</v>
      </c>
      <c r="D8" s="4" t="s">
        <v>16</v>
      </c>
      <c r="E8" s="4" t="s">
        <v>17</v>
      </c>
      <c r="F8" s="4" t="s">
        <v>18</v>
      </c>
      <c r="G8" s="4" t="s">
        <v>19</v>
      </c>
      <c r="H8" s="27" t="s">
        <v>20</v>
      </c>
      <c r="I8" s="28"/>
      <c r="J8" s="28"/>
      <c r="K8" s="4" t="s">
        <v>21</v>
      </c>
      <c r="L8" s="27" t="s">
        <v>22</v>
      </c>
      <c r="M8" s="28"/>
      <c r="N8" s="27" t="s">
        <v>23</v>
      </c>
      <c r="O8" s="28"/>
      <c r="P8" s="27" t="s">
        <v>24</v>
      </c>
      <c r="Q8" s="28"/>
      <c r="R8" s="4" t="s">
        <v>25</v>
      </c>
    </row>
    <row r="9" spans="1:18" ht="15.75" x14ac:dyDescent="0.3">
      <c r="A9" s="11" t="s">
        <v>3</v>
      </c>
      <c r="B9" s="11" t="s">
        <v>3</v>
      </c>
      <c r="C9" s="11" t="s">
        <v>3</v>
      </c>
      <c r="D9" s="11" t="s">
        <v>3</v>
      </c>
      <c r="E9" s="11" t="s">
        <v>3</v>
      </c>
      <c r="F9" s="11" t="s">
        <v>3</v>
      </c>
      <c r="G9" s="11" t="s">
        <v>3</v>
      </c>
      <c r="H9" s="11" t="s">
        <v>3</v>
      </c>
      <c r="I9" s="11" t="s">
        <v>3</v>
      </c>
      <c r="J9" s="11" t="s">
        <v>3</v>
      </c>
      <c r="K9" s="11" t="s">
        <v>3</v>
      </c>
      <c r="L9" s="24" t="s">
        <v>3</v>
      </c>
      <c r="M9" s="18"/>
      <c r="N9" s="17" t="s">
        <v>29</v>
      </c>
      <c r="O9" s="18"/>
      <c r="P9" s="19">
        <v>0</v>
      </c>
      <c r="Q9" s="20"/>
      <c r="R9" s="13">
        <v>0</v>
      </c>
    </row>
    <row r="10" spans="1:18" ht="22.6" customHeight="1" x14ac:dyDescent="0.3"/>
    <row r="11" spans="1:18" ht="18.350000000000001" x14ac:dyDescent="0.35">
      <c r="A11" s="14" t="s">
        <v>55</v>
      </c>
      <c r="B11" s="15" t="s">
        <v>3</v>
      </c>
      <c r="C11" s="15" t="s">
        <v>3</v>
      </c>
      <c r="D11" s="15" t="s">
        <v>3</v>
      </c>
      <c r="E11" s="15" t="s">
        <v>3</v>
      </c>
      <c r="F11" s="15" t="s">
        <v>3</v>
      </c>
      <c r="G11" s="15" t="s">
        <v>3</v>
      </c>
      <c r="H11" s="15" t="s">
        <v>3</v>
      </c>
      <c r="I11" s="15" t="s">
        <v>3</v>
      </c>
      <c r="J11" s="15" t="s">
        <v>3</v>
      </c>
      <c r="K11" s="15" t="s">
        <v>3</v>
      </c>
      <c r="L11" s="25" t="s">
        <v>3</v>
      </c>
      <c r="M11" s="18"/>
      <c r="N11" s="25" t="s">
        <v>3</v>
      </c>
      <c r="O11" s="18"/>
      <c r="P11" s="25" t="s">
        <v>3</v>
      </c>
      <c r="Q11" s="18"/>
      <c r="R11" s="15" t="s">
        <v>3</v>
      </c>
    </row>
    <row r="12" spans="1:18" ht="32.1" thickBot="1" x14ac:dyDescent="0.35">
      <c r="A12" s="5" t="s">
        <v>13</v>
      </c>
      <c r="B12" s="5" t="s">
        <v>30</v>
      </c>
      <c r="C12" s="5" t="s">
        <v>15</v>
      </c>
      <c r="D12" s="5" t="s">
        <v>16</v>
      </c>
      <c r="E12" s="5" t="s">
        <v>31</v>
      </c>
      <c r="F12" s="5" t="s">
        <v>32</v>
      </c>
      <c r="G12" s="5" t="s">
        <v>33</v>
      </c>
      <c r="H12" s="5" t="s">
        <v>34</v>
      </c>
      <c r="I12" s="5" t="s">
        <v>21</v>
      </c>
      <c r="J12" s="5" t="s">
        <v>22</v>
      </c>
      <c r="K12" s="5" t="s">
        <v>35</v>
      </c>
      <c r="L12" s="22" t="s">
        <v>36</v>
      </c>
      <c r="M12" s="23"/>
      <c r="N12" s="22" t="s">
        <v>37</v>
      </c>
      <c r="O12" s="23"/>
      <c r="P12" s="22" t="s">
        <v>24</v>
      </c>
      <c r="Q12" s="23"/>
      <c r="R12" s="5" t="s">
        <v>25</v>
      </c>
    </row>
    <row r="13" spans="1:18" ht="15.75" x14ac:dyDescent="0.3">
      <c r="A13" s="11" t="s">
        <v>42</v>
      </c>
      <c r="B13" s="11" t="s">
        <v>42</v>
      </c>
      <c r="C13" s="11" t="s">
        <v>43</v>
      </c>
      <c r="D13" s="11" t="s">
        <v>26</v>
      </c>
      <c r="E13" s="16">
        <v>1512.1</v>
      </c>
      <c r="F13" s="11" t="s">
        <v>40</v>
      </c>
      <c r="G13" s="11" t="s">
        <v>38</v>
      </c>
      <c r="H13" s="11" t="s">
        <v>3</v>
      </c>
      <c r="I13" s="11" t="s">
        <v>3</v>
      </c>
      <c r="J13" s="11" t="s">
        <v>27</v>
      </c>
      <c r="K13" s="12">
        <v>96539.04</v>
      </c>
      <c r="L13" s="21">
        <v>354.23928000000001</v>
      </c>
      <c r="M13" s="18"/>
      <c r="N13" s="21">
        <v>96893.279280000002</v>
      </c>
      <c r="O13" s="18"/>
      <c r="P13" s="21">
        <v>31300</v>
      </c>
      <c r="Q13" s="18"/>
      <c r="R13" s="12">
        <v>22200</v>
      </c>
    </row>
    <row r="14" spans="1:18" ht="15.75" x14ac:dyDescent="0.3">
      <c r="A14" s="11" t="s">
        <v>44</v>
      </c>
      <c r="B14" s="11" t="s">
        <v>45</v>
      </c>
      <c r="C14" s="11" t="s">
        <v>46</v>
      </c>
      <c r="D14" s="11" t="s">
        <v>26</v>
      </c>
      <c r="E14" s="16">
        <v>1446.6</v>
      </c>
      <c r="F14" s="11" t="s">
        <v>39</v>
      </c>
      <c r="G14" s="11" t="s">
        <v>38</v>
      </c>
      <c r="H14" s="11" t="s">
        <v>3</v>
      </c>
      <c r="I14" s="11" t="s">
        <v>3</v>
      </c>
      <c r="J14" s="11" t="s">
        <v>28</v>
      </c>
      <c r="K14" s="12">
        <v>0</v>
      </c>
      <c r="L14" s="21">
        <v>0</v>
      </c>
      <c r="M14" s="18"/>
      <c r="N14" s="21">
        <v>0</v>
      </c>
      <c r="O14" s="18"/>
      <c r="P14" s="21">
        <v>31300</v>
      </c>
      <c r="Q14" s="18"/>
      <c r="R14" s="12">
        <v>22200</v>
      </c>
    </row>
    <row r="15" spans="1:18" ht="15.75" x14ac:dyDescent="0.3">
      <c r="A15" s="11" t="s">
        <v>44</v>
      </c>
      <c r="B15" s="11" t="s">
        <v>44</v>
      </c>
      <c r="C15" s="11" t="s">
        <v>47</v>
      </c>
      <c r="D15" s="11" t="s">
        <v>26</v>
      </c>
      <c r="E15" s="16">
        <v>1511.7</v>
      </c>
      <c r="F15" s="11" t="s">
        <v>41</v>
      </c>
      <c r="G15" s="11" t="s">
        <v>38</v>
      </c>
      <c r="H15" s="11" t="s">
        <v>3</v>
      </c>
      <c r="I15" s="11" t="s">
        <v>3</v>
      </c>
      <c r="J15" s="11" t="s">
        <v>28</v>
      </c>
      <c r="K15" s="12">
        <v>0</v>
      </c>
      <c r="L15" s="21">
        <v>0</v>
      </c>
      <c r="M15" s="18"/>
      <c r="N15" s="21">
        <v>0</v>
      </c>
      <c r="O15" s="18"/>
      <c r="P15" s="21">
        <v>0</v>
      </c>
      <c r="Q15" s="18"/>
      <c r="R15" s="12">
        <v>0</v>
      </c>
    </row>
    <row r="16" spans="1:18" ht="15.75" x14ac:dyDescent="0.3">
      <c r="A16" s="11" t="s">
        <v>48</v>
      </c>
      <c r="B16" s="11" t="s">
        <v>49</v>
      </c>
      <c r="C16" s="11" t="s">
        <v>50</v>
      </c>
      <c r="D16" s="11" t="s">
        <v>26</v>
      </c>
      <c r="E16" s="16">
        <v>1434.9</v>
      </c>
      <c r="F16" s="11" t="s">
        <v>40</v>
      </c>
      <c r="G16" s="11" t="s">
        <v>38</v>
      </c>
      <c r="H16" s="11" t="s">
        <v>3</v>
      </c>
      <c r="I16" s="11" t="s">
        <v>3</v>
      </c>
      <c r="J16" s="11" t="s">
        <v>27</v>
      </c>
      <c r="K16" s="12">
        <v>300164.90399999998</v>
      </c>
      <c r="L16" s="21">
        <v>531.35936700000002</v>
      </c>
      <c r="M16" s="18"/>
      <c r="N16" s="21">
        <v>300696.26336699998</v>
      </c>
      <c r="O16" s="18"/>
      <c r="P16" s="21">
        <v>31300</v>
      </c>
      <c r="Q16" s="18"/>
      <c r="R16" s="12">
        <v>22200</v>
      </c>
    </row>
    <row r="17" spans="1:18" ht="16.399999999999999" thickBot="1" x14ac:dyDescent="0.35">
      <c r="A17" s="11" t="s">
        <v>51</v>
      </c>
      <c r="B17" s="11" t="s">
        <v>52</v>
      </c>
      <c r="C17" s="11" t="s">
        <v>53</v>
      </c>
      <c r="D17" s="11" t="s">
        <v>26</v>
      </c>
      <c r="E17" s="16">
        <v>1436</v>
      </c>
      <c r="F17" s="11" t="s">
        <v>40</v>
      </c>
      <c r="G17" s="11" t="s">
        <v>38</v>
      </c>
      <c r="H17" s="11" t="s">
        <v>3</v>
      </c>
      <c r="I17" s="11" t="s">
        <v>3</v>
      </c>
      <c r="J17" s="11" t="s">
        <v>27</v>
      </c>
      <c r="K17" s="12">
        <v>205100.766</v>
      </c>
      <c r="L17" s="21">
        <v>460.51133399999998</v>
      </c>
      <c r="M17" s="18"/>
      <c r="N17" s="21">
        <v>205561.27733400001</v>
      </c>
      <c r="O17" s="18"/>
      <c r="P17" s="21">
        <v>31300</v>
      </c>
      <c r="Q17" s="18"/>
      <c r="R17" s="12">
        <v>22200</v>
      </c>
    </row>
    <row r="18" spans="1:18" ht="15.75" x14ac:dyDescent="0.3">
      <c r="A18" s="11" t="s">
        <v>3</v>
      </c>
      <c r="B18" s="11" t="s">
        <v>3</v>
      </c>
      <c r="C18" s="11" t="s">
        <v>3</v>
      </c>
      <c r="D18" s="11" t="s">
        <v>3</v>
      </c>
      <c r="E18" s="11" t="s">
        <v>3</v>
      </c>
      <c r="F18" s="11" t="s">
        <v>3</v>
      </c>
      <c r="G18" s="11" t="s">
        <v>3</v>
      </c>
      <c r="H18" s="11" t="s">
        <v>3</v>
      </c>
      <c r="I18" s="11" t="s">
        <v>3</v>
      </c>
      <c r="J18" s="11" t="s">
        <v>3</v>
      </c>
      <c r="K18" s="11" t="s">
        <v>3</v>
      </c>
      <c r="L18" s="17" t="s">
        <v>29</v>
      </c>
      <c r="M18" s="18"/>
      <c r="N18" s="19">
        <f>SUM(N13:O17)</f>
        <v>603150.81998100004</v>
      </c>
      <c r="O18" s="20"/>
      <c r="P18" s="19">
        <f>SUM(P13:Q17)</f>
        <v>125200</v>
      </c>
      <c r="Q18" s="20"/>
      <c r="R18" s="13">
        <f>SUM(R13:R17)</f>
        <v>88800</v>
      </c>
    </row>
    <row r="19" spans="1:18" ht="204.75" customHeight="1" x14ac:dyDescent="0.3"/>
  </sheetData>
  <mergeCells count="54">
    <mergeCell ref="A1:B1"/>
    <mergeCell ref="C1:L1"/>
    <mergeCell ref="M1:R1"/>
    <mergeCell ref="A2:G2"/>
    <mergeCell ref="K2:L2"/>
    <mergeCell ref="M2:N2"/>
    <mergeCell ref="O2:P2"/>
    <mergeCell ref="Q2:R2"/>
    <mergeCell ref="H8:J8"/>
    <mergeCell ref="L8:M8"/>
    <mergeCell ref="N8:O8"/>
    <mergeCell ref="P8:Q8"/>
    <mergeCell ref="C5:D5"/>
    <mergeCell ref="I5:J5"/>
    <mergeCell ref="K5:N5"/>
    <mergeCell ref="O5:R5"/>
    <mergeCell ref="L7:M7"/>
    <mergeCell ref="N7:O7"/>
    <mergeCell ref="P7:Q7"/>
    <mergeCell ref="K3:L3"/>
    <mergeCell ref="M3:N3"/>
    <mergeCell ref="O3:P3"/>
    <mergeCell ref="Q3:R3"/>
    <mergeCell ref="C4:D4"/>
    <mergeCell ref="I4:J4"/>
    <mergeCell ref="K4:N4"/>
    <mergeCell ref="O4:R4"/>
    <mergeCell ref="L12:M12"/>
    <mergeCell ref="N12:O12"/>
    <mergeCell ref="P12:Q12"/>
    <mergeCell ref="L9:M9"/>
    <mergeCell ref="N9:O9"/>
    <mergeCell ref="P9:Q9"/>
    <mergeCell ref="L11:M11"/>
    <mergeCell ref="N11:O11"/>
    <mergeCell ref="P11:Q11"/>
    <mergeCell ref="L14:M14"/>
    <mergeCell ref="N14:O14"/>
    <mergeCell ref="P14:Q14"/>
    <mergeCell ref="L15:M15"/>
    <mergeCell ref="N15:O15"/>
    <mergeCell ref="P15:Q15"/>
    <mergeCell ref="L13:M13"/>
    <mergeCell ref="N13:O13"/>
    <mergeCell ref="P13:Q13"/>
    <mergeCell ref="L16:M16"/>
    <mergeCell ref="N16:O16"/>
    <mergeCell ref="P16:Q16"/>
    <mergeCell ref="L17:M17"/>
    <mergeCell ref="N17:O17"/>
    <mergeCell ref="P17:Q17"/>
    <mergeCell ref="L18:M18"/>
    <mergeCell ref="N18:O18"/>
    <mergeCell ref="P18:Q18"/>
  </mergeCells>
  <pageMargins left="1" right="1" top="1" bottom="2.8770799212598401" header="1" footer="1"/>
  <pageSetup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LicenseeLiabilityInventory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Sandney</dc:creator>
  <cp:lastModifiedBy>Krista Sandney</cp:lastModifiedBy>
  <dcterms:created xsi:type="dcterms:W3CDTF">2022-11-29T20:15:12Z</dcterms:created>
  <dcterms:modified xsi:type="dcterms:W3CDTF">2022-11-29T21:31:54Z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